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el\folder redirections\wranova\Plocha\ROZPOČET\2018\hospodaření\III. čtvrtletí\"/>
    </mc:Choice>
  </mc:AlternateContent>
  <bookViews>
    <workbookView xWindow="480" yWindow="15" windowWidth="11340" windowHeight="9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22" i="1" l="1"/>
  <c r="G11" i="1"/>
  <c r="F73" i="1" l="1"/>
  <c r="E73" i="1"/>
  <c r="D73" i="1"/>
  <c r="G72" i="1"/>
  <c r="G71" i="1"/>
  <c r="F43" i="1" l="1"/>
  <c r="G18" i="1" l="1"/>
  <c r="G10" i="1" l="1"/>
  <c r="E43" i="1" l="1"/>
  <c r="E59" i="1"/>
  <c r="E67" i="1"/>
  <c r="D43" i="1"/>
  <c r="D59" i="1"/>
  <c r="D67" i="1"/>
  <c r="G41" i="1" l="1"/>
  <c r="G40" i="1"/>
  <c r="G39" i="1" l="1"/>
  <c r="G36" i="1" l="1"/>
  <c r="G65" i="1"/>
  <c r="G38" i="1"/>
  <c r="G37" i="1"/>
  <c r="G8" i="1" l="1"/>
  <c r="G7" i="1" l="1"/>
  <c r="G4" i="1"/>
  <c r="G5" i="1"/>
  <c r="G6" i="1"/>
  <c r="F59" i="1" l="1"/>
  <c r="G66" i="1" l="1"/>
  <c r="G64" i="1"/>
  <c r="G63" i="1"/>
  <c r="G58" i="1"/>
  <c r="F67" i="1" l="1"/>
  <c r="G67" i="1" l="1"/>
  <c r="G34" i="1"/>
  <c r="G55" i="1" l="1"/>
  <c r="G9" i="1"/>
  <c r="G12" i="1"/>
  <c r="G13" i="1"/>
  <c r="G14" i="1"/>
  <c r="G15" i="1"/>
  <c r="G16" i="1"/>
  <c r="G17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5" i="1"/>
  <c r="G59" i="1" l="1"/>
  <c r="G43" i="1"/>
  <c r="G73" i="1"/>
</calcChain>
</file>

<file path=xl/sharedStrings.xml><?xml version="1.0" encoding="utf-8"?>
<sst xmlns="http://schemas.openxmlformats.org/spreadsheetml/2006/main" count="73" uniqueCount="70">
  <si>
    <t>Rozpočet schv.</t>
  </si>
  <si>
    <t>CELKEM :</t>
  </si>
  <si>
    <t xml:space="preserve">Příjmy </t>
  </si>
  <si>
    <t>Daň z příjmů FO z.č.</t>
  </si>
  <si>
    <t>Daň z příjmů FO  ze s.v.č.</t>
  </si>
  <si>
    <t>Daň z příjmů PO</t>
  </si>
  <si>
    <t>DPH</t>
  </si>
  <si>
    <t>Správní poplatky</t>
  </si>
  <si>
    <t>Splátka půjček</t>
  </si>
  <si>
    <t>Zapojení zůstatku na b.účtě</t>
  </si>
  <si>
    <t>Rozpoč.upr.</t>
  </si>
  <si>
    <t>Plnění rozpočtu</t>
  </si>
  <si>
    <t>P a V vládního sektoru</t>
  </si>
  <si>
    <t>RU%</t>
  </si>
  <si>
    <t>Úvěr ČS - náměstí</t>
  </si>
  <si>
    <t>Financování</t>
  </si>
  <si>
    <t>Daňové příjmy celkem:</t>
  </si>
  <si>
    <t>Nedaňové příjmy celkem:</t>
  </si>
  <si>
    <t>Dotace celkem:</t>
  </si>
  <si>
    <t>Kapitalové příjmy celkem:</t>
  </si>
  <si>
    <t>§</t>
  </si>
  <si>
    <t>Rekapitulace příjmů</t>
  </si>
  <si>
    <t>Schválený r.</t>
  </si>
  <si>
    <t>Upravený r.</t>
  </si>
  <si>
    <t>Čerpání</t>
  </si>
  <si>
    <t>Příjmy Celkem:</t>
  </si>
  <si>
    <t>CELKEM</t>
  </si>
  <si>
    <t>Pitná voda</t>
  </si>
  <si>
    <t>Pol.</t>
  </si>
  <si>
    <t xml:space="preserve">                                                                            </t>
  </si>
  <si>
    <t>Daň z příjmů FO z kapit. výnos</t>
  </si>
  <si>
    <t>Daň za obce</t>
  </si>
  <si>
    <t>Odpad</t>
  </si>
  <si>
    <t>Poplatek ze psů</t>
  </si>
  <si>
    <t>Poplatek za veřejné prostranství</t>
  </si>
  <si>
    <t>Daň z nemovitých věcí</t>
  </si>
  <si>
    <t xml:space="preserve"> </t>
  </si>
  <si>
    <t>Neinv.transfer od obcí</t>
  </si>
  <si>
    <t>Les</t>
  </si>
  <si>
    <t>Činnosti knihovnické</t>
  </si>
  <si>
    <t>Ostatní záležitosti kultury</t>
  </si>
  <si>
    <t>Rozhlas a televize</t>
  </si>
  <si>
    <t>Zpravodaje</t>
  </si>
  <si>
    <t>Sportovní zařízení v majetku obce</t>
  </si>
  <si>
    <t>Bytové hospodářství</t>
  </si>
  <si>
    <t>Nebytové hospodářství</t>
  </si>
  <si>
    <t>Pohřebnictví</t>
  </si>
  <si>
    <t>Výstavba inženýrských sítí</t>
  </si>
  <si>
    <t>Péče o vzhled obcí a zeleně</t>
  </si>
  <si>
    <t>Domovy pro seniory</t>
  </si>
  <si>
    <t>6171 Činnost místní správy</t>
  </si>
  <si>
    <r>
      <t xml:space="preserve">Komunální služby - </t>
    </r>
    <r>
      <rPr>
        <sz val="10"/>
        <rFont val="Arial"/>
        <family val="2"/>
        <charset val="238"/>
      </rPr>
      <t>příjmy z pronájmu pozemků + prodej pozemků</t>
    </r>
  </si>
  <si>
    <t>Odvody za odnětí půdy</t>
  </si>
  <si>
    <t>Ostatní činnost jinde nezařazené</t>
  </si>
  <si>
    <r>
      <t>Sběr a svoz komun.odpadů-</t>
    </r>
    <r>
      <rPr>
        <sz val="10"/>
        <rFont val="Arial"/>
        <family val="2"/>
        <charset val="238"/>
      </rPr>
      <t>prodej popelnic</t>
    </r>
  </si>
  <si>
    <r>
      <t>Využívání a zneškod.kom.odpadů-</t>
    </r>
    <r>
      <rPr>
        <sz val="10"/>
        <rFont val="Arial"/>
        <family val="2"/>
        <charset val="238"/>
      </rPr>
      <t>Asekol, Elektrowin, EKO-KOM</t>
    </r>
  </si>
  <si>
    <r>
      <t xml:space="preserve">Využívání a zneškod.ost. Odpadů - </t>
    </r>
    <r>
      <rPr>
        <sz val="10"/>
        <rFont val="Arial"/>
        <family val="2"/>
        <charset val="238"/>
      </rPr>
      <t>Partr, sběrný dvůr</t>
    </r>
  </si>
  <si>
    <r>
      <t>Činnost místní správy-</t>
    </r>
    <r>
      <rPr>
        <sz val="10"/>
        <rFont val="Arial"/>
        <family val="2"/>
        <charset val="238"/>
      </rPr>
      <t>pojistka auto</t>
    </r>
  </si>
  <si>
    <r>
      <t xml:space="preserve">Obecné příjmy z finanční operace- </t>
    </r>
    <r>
      <rPr>
        <sz val="10"/>
        <rFont val="Arial"/>
        <family val="2"/>
        <charset val="238"/>
      </rPr>
      <t>úroky z banky</t>
    </r>
  </si>
  <si>
    <r>
      <t>Nein.transfer ze státní pok. -</t>
    </r>
    <r>
      <rPr>
        <sz val="10"/>
        <rFont val="Arial"/>
        <family val="2"/>
        <charset val="238"/>
      </rPr>
      <t xml:space="preserve"> volby</t>
    </r>
  </si>
  <si>
    <r>
      <t>Neinv.př.transfer ze SR v rámci souhr. dotací -</t>
    </r>
    <r>
      <rPr>
        <sz val="10"/>
        <rFont val="Arial"/>
        <family val="2"/>
        <charset val="238"/>
      </rPr>
      <t xml:space="preserve"> Krajský úřad.</t>
    </r>
  </si>
  <si>
    <t>Běžné výdaje</t>
  </si>
  <si>
    <t>Kapitálové výdaje</t>
  </si>
  <si>
    <t>Rekapitulace výdajů</t>
  </si>
  <si>
    <t>Výdaje Celkem:</t>
  </si>
  <si>
    <r>
      <t xml:space="preserve">     Rozpočet příjmů III.čtvrtletí 2018 - </t>
    </r>
    <r>
      <rPr>
        <b/>
        <sz val="10"/>
        <rFont val="Arial"/>
        <family val="2"/>
        <charset val="238"/>
      </rPr>
      <t>k 30.9.2018</t>
    </r>
  </si>
  <si>
    <t>Popl.za odnětí poz. z plnění funkce lesa</t>
  </si>
  <si>
    <r>
      <t>Neinv. tranfs. ze st.roz.-</t>
    </r>
    <r>
      <rPr>
        <sz val="10"/>
        <rFont val="Arial"/>
        <family val="2"/>
        <charset val="238"/>
      </rPr>
      <t>VPP, MK-památky,knihovna,MŠ průtoková,ZŠ průtoková,zeleň sídliště, kříže</t>
    </r>
  </si>
  <si>
    <r>
      <t>Inv. transfer ze státníh. rozp.-</t>
    </r>
    <r>
      <rPr>
        <sz val="10"/>
        <rFont val="Arial"/>
        <family val="2"/>
        <charset val="238"/>
      </rPr>
      <t>VO EFEKT</t>
    </r>
  </si>
  <si>
    <t>Dań z hazardních 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</si>
</sst>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</numFmts>
  <fonts count="8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Border="1" applyAlignment="1"/>
    <xf numFmtId="0" fontId="1" fillId="0" borderId="0" xfId="0" applyFont="1" applyBorder="1"/>
    <xf numFmtId="4" fontId="5" fillId="0" borderId="6" xfId="0" applyNumberFormat="1" applyFont="1" applyBorder="1"/>
    <xf numFmtId="0" fontId="6" fillId="0" borderId="0" xfId="0" applyFont="1" applyBorder="1" applyAlignment="1">
      <alignment horizontal="center"/>
    </xf>
    <xf numFmtId="3" fontId="5" fillId="0" borderId="6" xfId="0" applyNumberFormat="1" applyFont="1" applyBorder="1"/>
    <xf numFmtId="164" fontId="5" fillId="0" borderId="11" xfId="0" applyNumberFormat="1" applyFont="1" applyBorder="1" applyAlignment="1">
      <alignment horizontal="center"/>
    </xf>
    <xf numFmtId="3" fontId="5" fillId="0" borderId="7" xfId="0" applyNumberFormat="1" applyFont="1" applyBorder="1"/>
    <xf numFmtId="3" fontId="5" fillId="2" borderId="7" xfId="0" applyNumberFormat="1" applyFont="1" applyFill="1" applyBorder="1"/>
    <xf numFmtId="0" fontId="6" fillId="0" borderId="4" xfId="0" applyFont="1" applyBorder="1"/>
    <xf numFmtId="0" fontId="2" fillId="3" borderId="17" xfId="0" applyFont="1" applyFill="1" applyBorder="1" applyAlignment="1">
      <alignment horizontal="center"/>
    </xf>
    <xf numFmtId="0" fontId="6" fillId="0" borderId="14" xfId="0" applyFont="1" applyBorder="1"/>
    <xf numFmtId="0" fontId="6" fillId="0" borderId="18" xfId="0" applyFont="1" applyBorder="1"/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wrapText="1" shrinkToFit="1"/>
    </xf>
    <xf numFmtId="0" fontId="0" fillId="0" borderId="5" xfId="0" applyBorder="1"/>
    <xf numFmtId="3" fontId="6" fillId="3" borderId="20" xfId="0" applyNumberFormat="1" applyFont="1" applyFill="1" applyBorder="1" applyAlignment="1">
      <alignment horizontal="right"/>
    </xf>
    <xf numFmtId="4" fontId="6" fillId="3" borderId="2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5" xfId="0" applyFont="1" applyBorder="1"/>
    <xf numFmtId="0" fontId="6" fillId="0" borderId="21" xfId="0" applyFont="1" applyBorder="1"/>
    <xf numFmtId="4" fontId="6" fillId="0" borderId="10" xfId="0" applyNumberFormat="1" applyFont="1" applyBorder="1"/>
    <xf numFmtId="0" fontId="6" fillId="0" borderId="22" xfId="0" applyFont="1" applyBorder="1"/>
    <xf numFmtId="4" fontId="6" fillId="0" borderId="15" xfId="0" applyNumberFormat="1" applyFont="1" applyBorder="1"/>
    <xf numFmtId="0" fontId="6" fillId="3" borderId="23" xfId="0" applyFont="1" applyFill="1" applyBorder="1"/>
    <xf numFmtId="3" fontId="6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4" fontId="0" fillId="0" borderId="5" xfId="0" applyNumberFormat="1" applyBorder="1"/>
    <xf numFmtId="0" fontId="6" fillId="3" borderId="4" xfId="0" applyFont="1" applyFill="1" applyBorder="1"/>
    <xf numFmtId="4" fontId="6" fillId="3" borderId="5" xfId="0" applyNumberFormat="1" applyFont="1" applyFill="1" applyBorder="1"/>
    <xf numFmtId="0" fontId="6" fillId="3" borderId="1" xfId="0" applyFont="1" applyFill="1" applyBorder="1" applyAlignment="1">
      <alignment horizontal="center"/>
    </xf>
    <xf numFmtId="4" fontId="6" fillId="0" borderId="9" xfId="0" applyNumberFormat="1" applyFont="1" applyBorder="1"/>
    <xf numFmtId="0" fontId="6" fillId="3" borderId="3" xfId="0" applyFont="1" applyFill="1" applyBorder="1" applyAlignment="1">
      <alignment horizontal="center"/>
    </xf>
    <xf numFmtId="2" fontId="3" fillId="0" borderId="6" xfId="0" applyNumberFormat="1" applyFont="1" applyBorder="1"/>
    <xf numFmtId="2" fontId="3" fillId="0" borderId="7" xfId="0" applyNumberFormat="1" applyFont="1" applyBorder="1"/>
    <xf numFmtId="4" fontId="5" fillId="0" borderId="7" xfId="0" applyNumberFormat="1" applyFont="1" applyBorder="1"/>
    <xf numFmtId="0" fontId="6" fillId="0" borderId="14" xfId="0" applyFont="1" applyBorder="1" applyAlignment="1">
      <alignment wrapText="1"/>
    </xf>
    <xf numFmtId="3" fontId="5" fillId="2" borderId="24" xfId="0" applyNumberFormat="1" applyFont="1" applyFill="1" applyBorder="1"/>
    <xf numFmtId="0" fontId="4" fillId="0" borderId="0" xfId="0" applyFont="1" applyBorder="1" applyAlignment="1"/>
    <xf numFmtId="44" fontId="0" fillId="0" borderId="0" xfId="0" applyNumberFormat="1" applyBorder="1" applyAlignment="1"/>
    <xf numFmtId="2" fontId="3" fillId="0" borderId="25" xfId="0" applyNumberFormat="1" applyFont="1" applyBorder="1"/>
    <xf numFmtId="0" fontId="7" fillId="0" borderId="0" xfId="0" applyFont="1" applyBorder="1" applyAlignment="1"/>
    <xf numFmtId="0" fontId="3" fillId="0" borderId="0" xfId="0" applyFont="1" applyBorder="1" applyAlignment="1"/>
    <xf numFmtId="0" fontId="7" fillId="3" borderId="3" xfId="0" applyFont="1" applyFill="1" applyBorder="1" applyAlignment="1">
      <alignment horizontal="center"/>
    </xf>
    <xf numFmtId="2" fontId="3" fillId="3" borderId="19" xfId="0" applyNumberFormat="1" applyFont="1" applyFill="1" applyBorder="1"/>
    <xf numFmtId="0" fontId="3" fillId="0" borderId="0" xfId="0" applyFont="1"/>
    <xf numFmtId="2" fontId="3" fillId="2" borderId="0" xfId="0" applyNumberFormat="1" applyFont="1" applyFill="1" applyBorder="1"/>
    <xf numFmtId="44" fontId="3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3" borderId="2" xfId="0" applyFont="1" applyFill="1" applyBorder="1" applyAlignment="1">
      <alignment horizontal="left"/>
    </xf>
    <xf numFmtId="41" fontId="5" fillId="0" borderId="5" xfId="0" applyNumberFormat="1" applyFont="1" applyBorder="1" applyAlignment="1">
      <alignment horizontal="left"/>
    </xf>
    <xf numFmtId="3" fontId="6" fillId="2" borderId="0" xfId="0" applyNumberFormat="1" applyFont="1" applyFill="1" applyBorder="1" applyAlignment="1">
      <alignment horizontal="left"/>
    </xf>
    <xf numFmtId="4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4" fontId="6" fillId="0" borderId="11" xfId="0" applyNumberFormat="1" applyFont="1" applyBorder="1"/>
    <xf numFmtId="4" fontId="6" fillId="0" borderId="6" xfId="0" applyNumberFormat="1" applyFont="1" applyBorder="1"/>
    <xf numFmtId="2" fontId="3" fillId="0" borderId="26" xfId="0" applyNumberFormat="1" applyFont="1" applyBorder="1"/>
    <xf numFmtId="4" fontId="6" fillId="0" borderId="16" xfId="0" applyNumberFormat="1" applyFont="1" applyBorder="1"/>
    <xf numFmtId="4" fontId="6" fillId="3" borderId="1" xfId="0" applyNumberFormat="1" applyFont="1" applyFill="1" applyBorder="1"/>
    <xf numFmtId="4" fontId="6" fillId="3" borderId="28" xfId="0" applyNumberFormat="1" applyFont="1" applyFill="1" applyBorder="1"/>
    <xf numFmtId="4" fontId="0" fillId="0" borderId="11" xfId="0" applyNumberFormat="1" applyBorder="1"/>
    <xf numFmtId="0" fontId="6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0" borderId="30" xfId="0" applyFont="1" applyBorder="1"/>
    <xf numFmtId="0" fontId="1" fillId="3" borderId="12" xfId="0" applyFont="1" applyFill="1" applyBorder="1"/>
    <xf numFmtId="0" fontId="6" fillId="0" borderId="8" xfId="0" applyFont="1" applyBorder="1"/>
    <xf numFmtId="2" fontId="3" fillId="0" borderId="31" xfId="0" applyNumberFormat="1" applyFont="1" applyBorder="1"/>
    <xf numFmtId="0" fontId="6" fillId="3" borderId="29" xfId="0" applyFont="1" applyFill="1" applyBorder="1" applyAlignment="1">
      <alignment horizontal="center"/>
    </xf>
    <xf numFmtId="4" fontId="0" fillId="0" borderId="10" xfId="0" applyNumberFormat="1" applyBorder="1"/>
    <xf numFmtId="4" fontId="0" fillId="0" borderId="7" xfId="0" applyNumberFormat="1" applyBorder="1"/>
    <xf numFmtId="4" fontId="6" fillId="3" borderId="7" xfId="0" applyNumberFormat="1" applyFont="1" applyFill="1" applyBorder="1"/>
    <xf numFmtId="3" fontId="0" fillId="0" borderId="7" xfId="0" applyNumberFormat="1" applyBorder="1"/>
    <xf numFmtId="3" fontId="0" fillId="0" borderId="18" xfId="0" applyNumberFormat="1" applyBorder="1" applyAlignment="1">
      <alignment horizontal="center"/>
    </xf>
    <xf numFmtId="3" fontId="6" fillId="3" borderId="20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1" fontId="5" fillId="0" borderId="5" xfId="0" applyNumberFormat="1" applyFont="1" applyBorder="1" applyAlignment="1">
      <alignment horizontal="right"/>
    </xf>
    <xf numFmtId="41" fontId="5" fillId="0" borderId="11" xfId="0" applyNumberFormat="1" applyFont="1" applyBorder="1" applyAlignment="1">
      <alignment horizontal="right"/>
    </xf>
    <xf numFmtId="2" fontId="3" fillId="0" borderId="33" xfId="0" applyNumberFormat="1" applyFont="1" applyBorder="1"/>
    <xf numFmtId="0" fontId="6" fillId="3" borderId="34" xfId="0" applyFont="1" applyFill="1" applyBorder="1"/>
    <xf numFmtId="0" fontId="6" fillId="0" borderId="35" xfId="0" applyFont="1" applyBorder="1"/>
    <xf numFmtId="3" fontId="5" fillId="2" borderId="36" xfId="0" applyNumberFormat="1" applyFont="1" applyFill="1" applyBorder="1"/>
    <xf numFmtId="41" fontId="5" fillId="0" borderId="36" xfId="0" applyNumberFormat="1" applyFont="1" applyBorder="1" applyAlignment="1">
      <alignment horizontal="right"/>
    </xf>
    <xf numFmtId="2" fontId="3" fillId="0" borderId="32" xfId="0" applyNumberFormat="1" applyFont="1" applyBorder="1"/>
    <xf numFmtId="0" fontId="1" fillId="0" borderId="37" xfId="0" applyFont="1" applyBorder="1"/>
    <xf numFmtId="0" fontId="0" fillId="0" borderId="38" xfId="0" applyBorder="1"/>
    <xf numFmtId="2" fontId="3" fillId="0" borderId="40" xfId="0" applyNumberFormat="1" applyFont="1" applyBorder="1"/>
    <xf numFmtId="2" fontId="3" fillId="3" borderId="39" xfId="0" applyNumberFormat="1" applyFont="1" applyFill="1" applyBorder="1"/>
    <xf numFmtId="0" fontId="3" fillId="3" borderId="41" xfId="0" applyFont="1" applyFill="1" applyBorder="1"/>
    <xf numFmtId="4" fontId="3" fillId="0" borderId="31" xfId="0" applyNumberFormat="1" applyFont="1" applyBorder="1"/>
    <xf numFmtId="4" fontId="3" fillId="0" borderId="33" xfId="0" applyNumberFormat="1" applyFont="1" applyBorder="1"/>
    <xf numFmtId="4" fontId="7" fillId="3" borderId="33" xfId="0" applyNumberFormat="1" applyFont="1" applyFill="1" applyBorder="1"/>
    <xf numFmtId="0" fontId="0" fillId="0" borderId="0" xfId="0" applyAlignment="1">
      <alignment wrapText="1"/>
    </xf>
    <xf numFmtId="4" fontId="6" fillId="3" borderId="5" xfId="0" applyNumberFormat="1" applyFont="1" applyFill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27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Normal="100" zoomScaleSheetLayoutView="100" workbookViewId="0">
      <selection activeCell="C16" sqref="C16"/>
    </sheetView>
  </sheetViews>
  <sheetFormatPr defaultRowHeight="12.75" x14ac:dyDescent="0.2"/>
  <cols>
    <col min="1" max="2" width="4.85546875" customWidth="1"/>
    <col min="3" max="3" width="32.7109375" customWidth="1"/>
    <col min="4" max="4" width="14.42578125" customWidth="1"/>
    <col min="5" max="5" width="14.28515625" style="57" customWidth="1"/>
    <col min="6" max="6" width="15.5703125" customWidth="1"/>
    <col min="7" max="7" width="7.140625" style="48" customWidth="1"/>
    <col min="9" max="9" width="24.28515625" customWidth="1"/>
  </cols>
  <sheetData>
    <row r="1" spans="1:7" ht="18.75" thickBot="1" x14ac:dyDescent="0.3">
      <c r="C1" s="41" t="s">
        <v>65</v>
      </c>
      <c r="D1" s="41"/>
      <c r="E1" s="51"/>
      <c r="F1" s="41"/>
      <c r="G1" s="44"/>
    </row>
    <row r="2" spans="1:7" ht="16.5" hidden="1" customHeight="1" thickBot="1" x14ac:dyDescent="0.3">
      <c r="C2" s="2"/>
      <c r="D2" s="6"/>
      <c r="E2" s="52"/>
      <c r="F2" s="3"/>
      <c r="G2" s="45"/>
    </row>
    <row r="3" spans="1:7" ht="16.5" thickBot="1" x14ac:dyDescent="0.3">
      <c r="A3" s="33" t="s">
        <v>28</v>
      </c>
      <c r="B3" s="33" t="s">
        <v>20</v>
      </c>
      <c r="C3" s="12" t="s">
        <v>2</v>
      </c>
      <c r="D3" s="35" t="s">
        <v>0</v>
      </c>
      <c r="E3" s="53" t="s">
        <v>10</v>
      </c>
      <c r="F3" s="35" t="s">
        <v>11</v>
      </c>
      <c r="G3" s="46" t="s">
        <v>13</v>
      </c>
    </row>
    <row r="4" spans="1:7" ht="15" customHeight="1" thickTop="1" x14ac:dyDescent="0.2">
      <c r="A4" s="20">
        <v>1111</v>
      </c>
      <c r="B4" s="20"/>
      <c r="C4" s="13" t="s">
        <v>3</v>
      </c>
      <c r="D4" s="7">
        <v>7350000</v>
      </c>
      <c r="E4" s="8">
        <v>7350000</v>
      </c>
      <c r="F4" s="5">
        <v>6501745.7999999998</v>
      </c>
      <c r="G4" s="36">
        <f>F4/(E4/100)</f>
        <v>88.459126530612238</v>
      </c>
    </row>
    <row r="5" spans="1:7" ht="15" customHeight="1" x14ac:dyDescent="0.2">
      <c r="A5" s="21">
        <v>1112</v>
      </c>
      <c r="B5" s="21"/>
      <c r="C5" s="14" t="s">
        <v>4</v>
      </c>
      <c r="D5" s="9">
        <v>170000</v>
      </c>
      <c r="E5" s="54">
        <v>170000</v>
      </c>
      <c r="F5" s="5">
        <v>103273.87</v>
      </c>
      <c r="G5" s="36">
        <f t="shared" ref="G5:G43" si="0">F5/(E5/100)</f>
        <v>60.749335294117643</v>
      </c>
    </row>
    <row r="6" spans="1:7" ht="15" customHeight="1" x14ac:dyDescent="0.2">
      <c r="A6" s="21">
        <v>1113</v>
      </c>
      <c r="B6" s="21"/>
      <c r="C6" s="14" t="s">
        <v>30</v>
      </c>
      <c r="D6" s="9">
        <v>680000</v>
      </c>
      <c r="E6" s="54">
        <v>680000</v>
      </c>
      <c r="F6" s="5">
        <v>609416.13</v>
      </c>
      <c r="G6" s="36">
        <f t="shared" si="0"/>
        <v>89.620019117647061</v>
      </c>
    </row>
    <row r="7" spans="1:7" ht="15" customHeight="1" x14ac:dyDescent="0.2">
      <c r="A7" s="21">
        <v>1121</v>
      </c>
      <c r="B7" s="21"/>
      <c r="C7" s="14" t="s">
        <v>5</v>
      </c>
      <c r="D7" s="9">
        <v>7600000</v>
      </c>
      <c r="E7" s="54">
        <v>7600000</v>
      </c>
      <c r="F7" s="5">
        <v>5618311.1600000001</v>
      </c>
      <c r="G7" s="36">
        <f>F7/(E7/100)</f>
        <v>73.925146842105264</v>
      </c>
    </row>
    <row r="8" spans="1:7" ht="15" customHeight="1" x14ac:dyDescent="0.2">
      <c r="A8" s="21">
        <v>1122</v>
      </c>
      <c r="B8" s="21"/>
      <c r="C8" s="21" t="s">
        <v>31</v>
      </c>
      <c r="D8" s="9">
        <v>400000</v>
      </c>
      <c r="E8" s="54">
        <v>400000</v>
      </c>
      <c r="F8" s="38">
        <v>288040</v>
      </c>
      <c r="G8" s="37">
        <f t="shared" si="0"/>
        <v>72.010000000000005</v>
      </c>
    </row>
    <row r="9" spans="1:7" ht="15" customHeight="1" x14ac:dyDescent="0.2">
      <c r="A9" s="21">
        <v>1211</v>
      </c>
      <c r="B9" s="21"/>
      <c r="C9" s="14" t="s">
        <v>6</v>
      </c>
      <c r="D9" s="10">
        <v>16000000</v>
      </c>
      <c r="E9" s="54">
        <v>16000000</v>
      </c>
      <c r="F9" s="5">
        <v>13203179.43</v>
      </c>
      <c r="G9" s="36">
        <f>F9/(E9/100)</f>
        <v>82.519871437500001</v>
      </c>
    </row>
    <row r="10" spans="1:7" ht="15" customHeight="1" x14ac:dyDescent="0.2">
      <c r="A10" s="21">
        <v>1334</v>
      </c>
      <c r="B10" s="21"/>
      <c r="C10" s="14" t="s">
        <v>52</v>
      </c>
      <c r="D10" s="10"/>
      <c r="E10" s="54">
        <v>15000</v>
      </c>
      <c r="F10" s="38">
        <v>14103</v>
      </c>
      <c r="G10" s="43">
        <f>F10/(E10/100)</f>
        <v>94.02</v>
      </c>
    </row>
    <row r="11" spans="1:7" ht="27" customHeight="1" x14ac:dyDescent="0.2">
      <c r="A11" s="21">
        <v>1335</v>
      </c>
      <c r="B11" s="21"/>
      <c r="C11" s="15" t="s">
        <v>66</v>
      </c>
      <c r="D11" s="10"/>
      <c r="E11" s="54">
        <v>53000</v>
      </c>
      <c r="F11" s="38">
        <v>52968.2</v>
      </c>
      <c r="G11" s="43">
        <f>F11/(E11/100)</f>
        <v>99.94</v>
      </c>
    </row>
    <row r="12" spans="1:7" ht="15" customHeight="1" x14ac:dyDescent="0.2">
      <c r="A12" s="21">
        <v>1340</v>
      </c>
      <c r="B12" s="21"/>
      <c r="C12" s="14" t="s">
        <v>32</v>
      </c>
      <c r="D12" s="9">
        <v>1240000</v>
      </c>
      <c r="E12" s="54">
        <v>1240000</v>
      </c>
      <c r="F12" s="38">
        <v>1242820</v>
      </c>
      <c r="G12" s="43">
        <f t="shared" si="0"/>
        <v>100.22741935483872</v>
      </c>
    </row>
    <row r="13" spans="1:7" ht="15" customHeight="1" x14ac:dyDescent="0.2">
      <c r="A13" s="21">
        <v>1341</v>
      </c>
      <c r="B13" s="21"/>
      <c r="C13" s="14" t="s">
        <v>33</v>
      </c>
      <c r="D13" s="9">
        <v>52000</v>
      </c>
      <c r="E13" s="54">
        <v>52000</v>
      </c>
      <c r="F13" s="5">
        <v>48680</v>
      </c>
      <c r="G13" s="36">
        <f t="shared" si="0"/>
        <v>93.615384615384613</v>
      </c>
    </row>
    <row r="14" spans="1:7" ht="15" customHeight="1" x14ac:dyDescent="0.2">
      <c r="A14" s="21">
        <v>1343</v>
      </c>
      <c r="B14" s="21"/>
      <c r="C14" s="14" t="s">
        <v>34</v>
      </c>
      <c r="D14" s="9">
        <v>35000</v>
      </c>
      <c r="E14" s="54">
        <v>40000</v>
      </c>
      <c r="F14" s="5">
        <v>40085</v>
      </c>
      <c r="G14" s="36">
        <f t="shared" si="0"/>
        <v>100.21250000000001</v>
      </c>
    </row>
    <row r="15" spans="1:7" ht="15" customHeight="1" x14ac:dyDescent="0.2">
      <c r="A15" s="21">
        <v>1361</v>
      </c>
      <c r="B15" s="21"/>
      <c r="C15" s="14" t="s">
        <v>7</v>
      </c>
      <c r="D15" s="9">
        <v>70000</v>
      </c>
      <c r="E15" s="54">
        <v>70000</v>
      </c>
      <c r="F15" s="5">
        <v>55300</v>
      </c>
      <c r="G15" s="36">
        <f t="shared" si="0"/>
        <v>79</v>
      </c>
    </row>
    <row r="16" spans="1:7" ht="15" customHeight="1" x14ac:dyDescent="0.2">
      <c r="A16" s="21">
        <v>1381</v>
      </c>
      <c r="B16" s="21"/>
      <c r="C16" s="14" t="s">
        <v>69</v>
      </c>
      <c r="D16" s="9">
        <v>340000</v>
      </c>
      <c r="E16" s="54">
        <v>345000</v>
      </c>
      <c r="F16" s="5">
        <v>344789.73</v>
      </c>
      <c r="G16" s="36">
        <f t="shared" si="0"/>
        <v>99.939052173913041</v>
      </c>
    </row>
    <row r="17" spans="1:13" ht="15" customHeight="1" x14ac:dyDescent="0.2">
      <c r="A17" s="21">
        <v>1511</v>
      </c>
      <c r="B17" s="21"/>
      <c r="C17" s="14" t="s">
        <v>35</v>
      </c>
      <c r="D17" s="9">
        <v>1700000</v>
      </c>
      <c r="E17" s="54">
        <v>1995000</v>
      </c>
      <c r="F17" s="5">
        <v>1719954.37</v>
      </c>
      <c r="G17" s="36">
        <f>F17/(E17/100)</f>
        <v>86.213251629072687</v>
      </c>
    </row>
    <row r="18" spans="1:13" ht="15" customHeight="1" x14ac:dyDescent="0.2">
      <c r="A18" s="21">
        <v>4111</v>
      </c>
      <c r="B18" s="17"/>
      <c r="C18" s="21" t="s">
        <v>59</v>
      </c>
      <c r="D18" s="75">
        <v>180000</v>
      </c>
      <c r="E18" s="76">
        <v>426000</v>
      </c>
      <c r="F18" s="75">
        <v>426000</v>
      </c>
      <c r="G18" s="82">
        <f>F18/(E18/100)</f>
        <v>100</v>
      </c>
    </row>
    <row r="19" spans="1:13" ht="27" customHeight="1" x14ac:dyDescent="0.2">
      <c r="A19" s="21">
        <v>4112</v>
      </c>
      <c r="B19" s="21"/>
      <c r="C19" s="15" t="s">
        <v>60</v>
      </c>
      <c r="D19" s="10">
        <v>911700</v>
      </c>
      <c r="E19" s="54">
        <v>911700</v>
      </c>
      <c r="F19" s="38">
        <v>683900</v>
      </c>
      <c r="G19" s="43">
        <f t="shared" si="0"/>
        <v>75.013710650433254</v>
      </c>
    </row>
    <row r="20" spans="1:13" ht="37.5" customHeight="1" x14ac:dyDescent="0.2">
      <c r="A20" s="21">
        <v>4116</v>
      </c>
      <c r="B20" s="21"/>
      <c r="C20" s="15" t="s">
        <v>67</v>
      </c>
      <c r="D20" s="9">
        <v>1326000</v>
      </c>
      <c r="E20" s="54">
        <v>2332900</v>
      </c>
      <c r="F20" s="5">
        <v>1591238.64</v>
      </c>
      <c r="G20" s="36">
        <f t="shared" si="0"/>
        <v>68.208609027390793</v>
      </c>
    </row>
    <row r="21" spans="1:13" ht="16.149999999999999" customHeight="1" x14ac:dyDescent="0.2">
      <c r="A21" s="21">
        <v>4121</v>
      </c>
      <c r="B21" s="21" t="s">
        <v>36</v>
      </c>
      <c r="C21" s="15" t="s">
        <v>37</v>
      </c>
      <c r="D21" s="9">
        <v>15000</v>
      </c>
      <c r="E21" s="54">
        <v>15000</v>
      </c>
      <c r="F21" s="5"/>
      <c r="G21" s="36">
        <f t="shared" si="0"/>
        <v>0</v>
      </c>
    </row>
    <row r="22" spans="1:13" ht="27" customHeight="1" x14ac:dyDescent="0.2">
      <c r="A22" s="21">
        <v>4216</v>
      </c>
      <c r="B22" s="21"/>
      <c r="C22" s="15" t="s">
        <v>68</v>
      </c>
      <c r="D22" s="9"/>
      <c r="E22" s="54">
        <v>308800</v>
      </c>
      <c r="F22" s="5">
        <v>308790</v>
      </c>
      <c r="G22" s="36">
        <f t="shared" si="0"/>
        <v>99.99676165803109</v>
      </c>
    </row>
    <row r="23" spans="1:13" ht="15" customHeight="1" x14ac:dyDescent="0.2">
      <c r="A23" s="21"/>
      <c r="B23" s="21">
        <v>1031</v>
      </c>
      <c r="C23" s="15" t="s">
        <v>38</v>
      </c>
      <c r="D23" s="10">
        <v>1300000</v>
      </c>
      <c r="E23" s="54">
        <v>1300000</v>
      </c>
      <c r="F23" s="5">
        <v>690090.93</v>
      </c>
      <c r="G23" s="36">
        <f t="shared" si="0"/>
        <v>53.083917692307693</v>
      </c>
    </row>
    <row r="24" spans="1:13" ht="15" customHeight="1" x14ac:dyDescent="0.2">
      <c r="A24" s="21"/>
      <c r="B24" s="21">
        <v>2310</v>
      </c>
      <c r="C24" s="15" t="s">
        <v>27</v>
      </c>
      <c r="D24" s="9">
        <v>1500</v>
      </c>
      <c r="E24" s="54">
        <v>1500</v>
      </c>
      <c r="F24" s="5">
        <v>726</v>
      </c>
      <c r="G24" s="36">
        <f>F24/(E24/100)</f>
        <v>48.4</v>
      </c>
    </row>
    <row r="25" spans="1:13" ht="15" customHeight="1" x14ac:dyDescent="0.2">
      <c r="A25" s="21"/>
      <c r="B25" s="21">
        <v>3314</v>
      </c>
      <c r="C25" s="16" t="s">
        <v>39</v>
      </c>
      <c r="D25" s="9">
        <v>6000</v>
      </c>
      <c r="E25" s="54">
        <v>6000</v>
      </c>
      <c r="F25" s="5">
        <v>5580</v>
      </c>
      <c r="G25" s="36">
        <f t="shared" si="0"/>
        <v>93</v>
      </c>
      <c r="M25" s="96"/>
    </row>
    <row r="26" spans="1:13" ht="15.75" customHeight="1" x14ac:dyDescent="0.2">
      <c r="A26" s="21"/>
      <c r="B26" s="21">
        <v>3319</v>
      </c>
      <c r="C26" s="15" t="s">
        <v>40</v>
      </c>
      <c r="D26" s="9">
        <v>200000</v>
      </c>
      <c r="E26" s="54">
        <v>200000</v>
      </c>
      <c r="F26" s="5">
        <v>192799</v>
      </c>
      <c r="G26" s="36">
        <f t="shared" si="0"/>
        <v>96.399500000000003</v>
      </c>
    </row>
    <row r="27" spans="1:13" ht="15" customHeight="1" x14ac:dyDescent="0.2">
      <c r="A27" s="21"/>
      <c r="B27" s="21">
        <v>3341</v>
      </c>
      <c r="C27" s="15" t="s">
        <v>41</v>
      </c>
      <c r="D27" s="9">
        <v>1000</v>
      </c>
      <c r="E27" s="54">
        <v>1000</v>
      </c>
      <c r="F27" s="5">
        <v>1082.5</v>
      </c>
      <c r="G27" s="36">
        <f t="shared" si="0"/>
        <v>108.25</v>
      </c>
    </row>
    <row r="28" spans="1:13" ht="15" customHeight="1" x14ac:dyDescent="0.2">
      <c r="A28" s="21"/>
      <c r="B28" s="21">
        <v>3349</v>
      </c>
      <c r="C28" s="15" t="s">
        <v>42</v>
      </c>
      <c r="D28" s="9">
        <v>3000</v>
      </c>
      <c r="E28" s="54">
        <v>6000</v>
      </c>
      <c r="F28" s="5">
        <v>6050</v>
      </c>
      <c r="G28" s="36">
        <f t="shared" si="0"/>
        <v>100.83333333333333</v>
      </c>
    </row>
    <row r="29" spans="1:13" ht="15" customHeight="1" x14ac:dyDescent="0.2">
      <c r="A29" s="21"/>
      <c r="B29" s="21">
        <v>3412</v>
      </c>
      <c r="C29" s="14" t="s">
        <v>43</v>
      </c>
      <c r="D29" s="9">
        <v>180000</v>
      </c>
      <c r="E29" s="54">
        <v>180000</v>
      </c>
      <c r="F29" s="5">
        <v>180105.58</v>
      </c>
      <c r="G29" s="36">
        <f t="shared" si="0"/>
        <v>100.05865555555555</v>
      </c>
    </row>
    <row r="30" spans="1:13" ht="16.899999999999999" customHeight="1" x14ac:dyDescent="0.2">
      <c r="A30" s="21"/>
      <c r="B30" s="21">
        <v>3612</v>
      </c>
      <c r="C30" s="15" t="s">
        <v>44</v>
      </c>
      <c r="D30" s="9">
        <v>250000</v>
      </c>
      <c r="E30" s="54">
        <v>250000</v>
      </c>
      <c r="F30" s="5">
        <v>180404</v>
      </c>
      <c r="G30" s="36">
        <f t="shared" si="0"/>
        <v>72.161600000000007</v>
      </c>
    </row>
    <row r="31" spans="1:13" ht="15.75" customHeight="1" x14ac:dyDescent="0.2">
      <c r="A31" s="21"/>
      <c r="B31" s="21">
        <v>3613</v>
      </c>
      <c r="C31" s="15" t="s">
        <v>45</v>
      </c>
      <c r="D31" s="9">
        <v>400000</v>
      </c>
      <c r="E31" s="54">
        <v>400000</v>
      </c>
      <c r="F31" s="5">
        <v>297766.15999999997</v>
      </c>
      <c r="G31" s="36">
        <f t="shared" si="0"/>
        <v>74.441539999999989</v>
      </c>
    </row>
    <row r="32" spans="1:13" ht="15" customHeight="1" x14ac:dyDescent="0.2">
      <c r="A32" s="21"/>
      <c r="B32" s="21">
        <v>3632</v>
      </c>
      <c r="C32" s="14" t="s">
        <v>46</v>
      </c>
      <c r="D32" s="10">
        <v>20000</v>
      </c>
      <c r="E32" s="54">
        <v>30000</v>
      </c>
      <c r="F32" s="5">
        <v>28271</v>
      </c>
      <c r="G32" s="36">
        <f t="shared" si="0"/>
        <v>94.236666666666665</v>
      </c>
    </row>
    <row r="33" spans="1:10" ht="15" customHeight="1" x14ac:dyDescent="0.2">
      <c r="A33" s="21"/>
      <c r="B33" s="21">
        <v>3633</v>
      </c>
      <c r="C33" s="14" t="s">
        <v>47</v>
      </c>
      <c r="D33" s="9">
        <v>46700</v>
      </c>
      <c r="E33" s="54">
        <v>507200</v>
      </c>
      <c r="F33" s="5">
        <v>507037.19</v>
      </c>
      <c r="G33" s="36">
        <f t="shared" si="0"/>
        <v>99.967900236593067</v>
      </c>
    </row>
    <row r="34" spans="1:10" ht="24" customHeight="1" x14ac:dyDescent="0.2">
      <c r="A34" s="21"/>
      <c r="B34" s="21">
        <v>3639</v>
      </c>
      <c r="C34" s="15" t="s">
        <v>51</v>
      </c>
      <c r="D34" s="9">
        <v>400000</v>
      </c>
      <c r="E34" s="80">
        <v>491000</v>
      </c>
      <c r="F34" s="5">
        <v>254753.02</v>
      </c>
      <c r="G34" s="36">
        <f t="shared" si="0"/>
        <v>51.884525458248469</v>
      </c>
    </row>
    <row r="35" spans="1:10" s="1" customFormat="1" ht="27" customHeight="1" x14ac:dyDescent="0.2">
      <c r="A35" s="21"/>
      <c r="B35" s="21">
        <v>3722</v>
      </c>
      <c r="C35" s="15" t="s">
        <v>54</v>
      </c>
      <c r="D35" s="10">
        <v>20000</v>
      </c>
      <c r="E35" s="80">
        <v>20000</v>
      </c>
      <c r="F35" s="5">
        <v>20100</v>
      </c>
      <c r="G35" s="36">
        <f t="shared" si="0"/>
        <v>100.5</v>
      </c>
      <c r="I35"/>
    </row>
    <row r="36" spans="1:10" s="1" customFormat="1" ht="28.5" customHeight="1" x14ac:dyDescent="0.2">
      <c r="A36" s="21"/>
      <c r="B36" s="21">
        <v>3725</v>
      </c>
      <c r="C36" s="15" t="s">
        <v>55</v>
      </c>
      <c r="D36" s="10">
        <v>270000</v>
      </c>
      <c r="E36" s="80">
        <v>270000</v>
      </c>
      <c r="F36" s="5">
        <v>175262.74</v>
      </c>
      <c r="G36" s="36">
        <f t="shared" si="0"/>
        <v>64.91212592592592</v>
      </c>
      <c r="I36"/>
    </row>
    <row r="37" spans="1:10" s="1" customFormat="1" ht="27.75" customHeight="1" x14ac:dyDescent="0.2">
      <c r="A37" s="21"/>
      <c r="B37" s="21">
        <v>3726</v>
      </c>
      <c r="C37" s="15" t="s">
        <v>56</v>
      </c>
      <c r="D37" s="10">
        <v>50000</v>
      </c>
      <c r="E37" s="80">
        <v>50000</v>
      </c>
      <c r="F37" s="5">
        <v>23217</v>
      </c>
      <c r="G37" s="36">
        <f t="shared" si="0"/>
        <v>46.433999999999997</v>
      </c>
      <c r="I37"/>
    </row>
    <row r="38" spans="1:10" s="1" customFormat="1" ht="15" customHeight="1" x14ac:dyDescent="0.2">
      <c r="A38" s="21"/>
      <c r="B38" s="21">
        <v>3745</v>
      </c>
      <c r="C38" s="15" t="s">
        <v>48</v>
      </c>
      <c r="D38" s="10">
        <v>500</v>
      </c>
      <c r="E38" s="80">
        <v>14300</v>
      </c>
      <c r="F38" s="5">
        <v>14217.75</v>
      </c>
      <c r="G38" s="36">
        <f>F38/(E38/100)</f>
        <v>99.424825174825173</v>
      </c>
      <c r="I38"/>
    </row>
    <row r="39" spans="1:10" s="1" customFormat="1" ht="15" customHeight="1" x14ac:dyDescent="0.2">
      <c r="A39" s="21"/>
      <c r="B39" s="21">
        <v>4350</v>
      </c>
      <c r="C39" s="39" t="s">
        <v>49</v>
      </c>
      <c r="D39" s="40">
        <v>135000</v>
      </c>
      <c r="E39" s="81">
        <v>135000</v>
      </c>
      <c r="F39" s="5">
        <v>86258</v>
      </c>
      <c r="G39" s="36">
        <f>F39/(E39/100)</f>
        <v>63.894814814814815</v>
      </c>
      <c r="I39"/>
    </row>
    <row r="40" spans="1:10" s="1" customFormat="1" ht="15" customHeight="1" x14ac:dyDescent="0.2">
      <c r="A40" s="21"/>
      <c r="B40" s="21" t="s">
        <v>50</v>
      </c>
      <c r="C40" s="39" t="s">
        <v>57</v>
      </c>
      <c r="D40" s="40">
        <v>5000</v>
      </c>
      <c r="E40" s="81">
        <v>44900</v>
      </c>
      <c r="F40" s="5">
        <v>64118</v>
      </c>
      <c r="G40" s="36">
        <f>F40/(E40/100)</f>
        <v>142.80178173719378</v>
      </c>
      <c r="I40"/>
    </row>
    <row r="41" spans="1:10" s="1" customFormat="1" ht="29.25" customHeight="1" x14ac:dyDescent="0.2">
      <c r="A41" s="21"/>
      <c r="B41" s="21">
        <v>6310</v>
      </c>
      <c r="C41" s="39" t="s">
        <v>58</v>
      </c>
      <c r="D41" s="40">
        <v>1000</v>
      </c>
      <c r="E41" s="81">
        <v>2000</v>
      </c>
      <c r="F41" s="5">
        <v>1140.6500000000001</v>
      </c>
      <c r="G41" s="36">
        <f>F41/(E41/100)</f>
        <v>57.032500000000006</v>
      </c>
      <c r="I41"/>
    </row>
    <row r="42" spans="1:10" s="1" customFormat="1" ht="15" customHeight="1" x14ac:dyDescent="0.2">
      <c r="A42" s="21"/>
      <c r="B42" s="84">
        <v>6409</v>
      </c>
      <c r="C42" s="15" t="s">
        <v>53</v>
      </c>
      <c r="D42" s="85"/>
      <c r="E42" s="86"/>
      <c r="F42" s="38">
        <v>0</v>
      </c>
      <c r="G42" s="87"/>
      <c r="I42"/>
    </row>
    <row r="43" spans="1:10" s="1" customFormat="1" ht="15.75" customHeight="1" thickBot="1" x14ac:dyDescent="0.25">
      <c r="A43" s="88"/>
      <c r="C43" s="83" t="s">
        <v>1</v>
      </c>
      <c r="D43" s="18">
        <f>SUM(D4:D41)</f>
        <v>41359400</v>
      </c>
      <c r="E43" s="77">
        <f>SUM(E4:E41)</f>
        <v>43913300</v>
      </c>
      <c r="F43" s="19">
        <f>SUM(F4:F42)</f>
        <v>35581574.850000001</v>
      </c>
      <c r="G43" s="47">
        <f t="shared" si="0"/>
        <v>81.026875343005429</v>
      </c>
      <c r="I43"/>
    </row>
    <row r="44" spans="1:10" s="1" customFormat="1" ht="15.75" thickTop="1" x14ac:dyDescent="0.2"/>
    <row r="45" spans="1:10" s="1" customFormat="1" ht="15" customHeight="1" x14ac:dyDescent="0.2"/>
    <row r="46" spans="1:10" s="1" customFormat="1" ht="15" customHeight="1" x14ac:dyDescent="0.2"/>
    <row r="47" spans="1:10" s="1" customFormat="1" ht="17.25" customHeight="1" x14ac:dyDescent="0.2">
      <c r="J47" s="1" t="s">
        <v>29</v>
      </c>
    </row>
    <row r="48" spans="1:10" s="1" customFormat="1" ht="14.25" customHeight="1" x14ac:dyDescent="0.2"/>
    <row r="49" spans="1:8" s="1" customFormat="1" ht="15.75" customHeight="1" x14ac:dyDescent="0.2">
      <c r="H49" s="4"/>
    </row>
    <row r="50" spans="1:8" s="1" customFormat="1" ht="15" x14ac:dyDescent="0.2"/>
    <row r="51" spans="1:8" s="1" customFormat="1" ht="15" x14ac:dyDescent="0.2">
      <c r="A51"/>
      <c r="B51"/>
    </row>
    <row r="52" spans="1:8" s="1" customFormat="1" ht="15" x14ac:dyDescent="0.2">
      <c r="A52"/>
      <c r="B52"/>
    </row>
    <row r="53" spans="1:8" s="1" customFormat="1" ht="15" x14ac:dyDescent="0.2">
      <c r="A53"/>
      <c r="B53"/>
      <c r="H53"/>
    </row>
    <row r="54" spans="1:8" ht="16.5" thickBot="1" x14ac:dyDescent="0.3">
      <c r="C54" s="29" t="s">
        <v>15</v>
      </c>
      <c r="D54" s="27"/>
      <c r="E54" s="55"/>
      <c r="F54" s="28"/>
      <c r="G54" s="49"/>
    </row>
    <row r="55" spans="1:8" ht="16.5" customHeight="1" x14ac:dyDescent="0.2">
      <c r="C55" s="69" t="s">
        <v>8</v>
      </c>
      <c r="D55" s="34">
        <v>-1008000</v>
      </c>
      <c r="E55" s="98">
        <v>-1008000</v>
      </c>
      <c r="F55" s="23">
        <v>-756000</v>
      </c>
      <c r="G55" s="60">
        <f>F55/(E55/100)</f>
        <v>75</v>
      </c>
    </row>
    <row r="56" spans="1:8" ht="15" customHeight="1" x14ac:dyDescent="0.2">
      <c r="C56" s="22" t="s">
        <v>12</v>
      </c>
      <c r="D56" s="58"/>
      <c r="E56" s="99"/>
      <c r="F56" s="59">
        <v>-168554.09</v>
      </c>
      <c r="G56" s="70"/>
    </row>
    <row r="57" spans="1:8" ht="15" customHeight="1" x14ac:dyDescent="0.2">
      <c r="B57" s="89"/>
      <c r="C57" s="14" t="s">
        <v>14</v>
      </c>
      <c r="D57" s="58"/>
      <c r="E57" s="100"/>
      <c r="F57" s="59"/>
      <c r="G57" s="70"/>
    </row>
    <row r="58" spans="1:8" ht="16.5" customHeight="1" thickBot="1" x14ac:dyDescent="0.25">
      <c r="C58" s="24" t="s">
        <v>9</v>
      </c>
      <c r="D58" s="61">
        <v>500000</v>
      </c>
      <c r="E58" s="101">
        <v>133800</v>
      </c>
      <c r="F58" s="25">
        <v>-4713820.9000000004</v>
      </c>
      <c r="G58" s="90">
        <f>F58/(E58/100)</f>
        <v>-3523.0350523168913</v>
      </c>
    </row>
    <row r="59" spans="1:8" ht="13.5" thickBot="1" x14ac:dyDescent="0.25">
      <c r="C59" s="26" t="s">
        <v>26</v>
      </c>
      <c r="D59" s="62">
        <f>SUM(D55:D58)</f>
        <v>-508000</v>
      </c>
      <c r="E59" s="102">
        <f>SUM(E55:E58)</f>
        <v>-874200</v>
      </c>
      <c r="F59" s="63">
        <f>SUM(F55:F58)</f>
        <v>-5638374.9900000002</v>
      </c>
      <c r="G59" s="91">
        <f>F59/(E59/100)</f>
        <v>644.97540494166094</v>
      </c>
    </row>
    <row r="60" spans="1:8" ht="13.5" thickTop="1" x14ac:dyDescent="0.2"/>
    <row r="61" spans="1:8" ht="16.5" thickBot="1" x14ac:dyDescent="0.3">
      <c r="C61" s="29" t="s">
        <v>21</v>
      </c>
      <c r="D61" s="42"/>
      <c r="E61" s="56"/>
      <c r="F61" s="42"/>
      <c r="G61" s="50"/>
    </row>
    <row r="62" spans="1:8" ht="15.75" thickBot="1" x14ac:dyDescent="0.25">
      <c r="C62" s="68"/>
      <c r="D62" s="65" t="s">
        <v>22</v>
      </c>
      <c r="E62" s="66" t="s">
        <v>23</v>
      </c>
      <c r="F62" s="71" t="s">
        <v>24</v>
      </c>
      <c r="G62" s="92"/>
    </row>
    <row r="63" spans="1:8" x14ac:dyDescent="0.2">
      <c r="C63" s="67" t="s">
        <v>16</v>
      </c>
      <c r="D63" s="64">
        <v>35637000</v>
      </c>
      <c r="E63" s="78">
        <v>36010000</v>
      </c>
      <c r="F63" s="72">
        <v>29842666.690000001</v>
      </c>
      <c r="G63" s="93">
        <f>F63/(E63/100)</f>
        <v>82.873276006664824</v>
      </c>
    </row>
    <row r="64" spans="1:8" x14ac:dyDescent="0.2">
      <c r="C64" s="11" t="s">
        <v>17</v>
      </c>
      <c r="D64" s="30">
        <v>3289700</v>
      </c>
      <c r="E64" s="79">
        <v>3357400</v>
      </c>
      <c r="F64" s="73">
        <v>2085412.92</v>
      </c>
      <c r="G64" s="94">
        <f>F64/(E64/100)</f>
        <v>62.113925061059149</v>
      </c>
    </row>
    <row r="65" spans="3:7" x14ac:dyDescent="0.2">
      <c r="C65" s="11" t="s">
        <v>19</v>
      </c>
      <c r="D65" s="30"/>
      <c r="E65" s="79">
        <v>551500</v>
      </c>
      <c r="F65" s="73">
        <v>643566.6</v>
      </c>
      <c r="G65" s="94">
        <f>F65/(E65/100)</f>
        <v>116.69385312783318</v>
      </c>
    </row>
    <row r="66" spans="3:7" x14ac:dyDescent="0.2">
      <c r="C66" s="11" t="s">
        <v>18</v>
      </c>
      <c r="D66" s="30">
        <v>2432700</v>
      </c>
      <c r="E66" s="79">
        <v>3994400</v>
      </c>
      <c r="F66" s="73">
        <v>3009928.64</v>
      </c>
      <c r="G66" s="94">
        <f>F66/(E66/100)</f>
        <v>75.353711195673952</v>
      </c>
    </row>
    <row r="67" spans="3:7" x14ac:dyDescent="0.2">
      <c r="C67" s="31" t="s">
        <v>25</v>
      </c>
      <c r="D67" s="32">
        <f>SUM(D63:D66)</f>
        <v>41359400</v>
      </c>
      <c r="E67" s="97">
        <f>SUM(E63:E66)</f>
        <v>43913300</v>
      </c>
      <c r="F67" s="74">
        <f>SUM(F63:F66)</f>
        <v>35581574.850000001</v>
      </c>
      <c r="G67" s="95">
        <f>F67/(E67/100)</f>
        <v>81.026875343005429</v>
      </c>
    </row>
    <row r="69" spans="3:7" ht="16.5" thickBot="1" x14ac:dyDescent="0.3">
      <c r="C69" s="29" t="s">
        <v>63</v>
      </c>
    </row>
    <row r="70" spans="3:7" ht="15.75" thickBot="1" x14ac:dyDescent="0.25">
      <c r="C70" s="68"/>
      <c r="D70" s="65" t="s">
        <v>22</v>
      </c>
      <c r="E70" s="66" t="s">
        <v>23</v>
      </c>
      <c r="F70" s="71" t="s">
        <v>24</v>
      </c>
      <c r="G70" s="92"/>
    </row>
    <row r="71" spans="3:7" x14ac:dyDescent="0.2">
      <c r="C71" s="67" t="s">
        <v>61</v>
      </c>
      <c r="D71" s="64">
        <v>30464400</v>
      </c>
      <c r="E71" s="78">
        <v>32329900</v>
      </c>
      <c r="F71" s="72">
        <v>25139786.190000001</v>
      </c>
      <c r="G71" s="93">
        <f>F71/(E71/100)</f>
        <v>77.76017305961355</v>
      </c>
    </row>
    <row r="72" spans="3:7" x14ac:dyDescent="0.2">
      <c r="C72" s="11" t="s">
        <v>62</v>
      </c>
      <c r="D72" s="30">
        <v>10387000</v>
      </c>
      <c r="E72" s="79">
        <v>10709200</v>
      </c>
      <c r="F72" s="73">
        <v>4803413.67</v>
      </c>
      <c r="G72" s="94">
        <f>F72/(E72/100)</f>
        <v>44.853151215777089</v>
      </c>
    </row>
    <row r="73" spans="3:7" x14ac:dyDescent="0.2">
      <c r="C73" s="31" t="s">
        <v>64</v>
      </c>
      <c r="D73" s="32">
        <f>SUM(D71:D72)</f>
        <v>40851400</v>
      </c>
      <c r="E73" s="97">
        <f>SUM(E71:E72)</f>
        <v>43039100</v>
      </c>
      <c r="F73" s="74">
        <f>SUM(F71:F72)</f>
        <v>29943199.859999999</v>
      </c>
      <c r="G73" s="95">
        <f>F73/(E73/100)</f>
        <v>69.5720864516219</v>
      </c>
    </row>
    <row r="74" spans="3:7" x14ac:dyDescent="0.2">
      <c r="C74" s="11"/>
      <c r="D74" s="30"/>
      <c r="E74" s="79"/>
      <c r="F74" s="73"/>
      <c r="G74" s="94"/>
    </row>
  </sheetData>
  <phoneticPr fontId="3" type="noConversion"/>
  <pageMargins left="0.43" right="0.51" top="0.2" bottom="0.2" header="0.38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Radim</dc:creator>
  <cp:lastModifiedBy>Hana Wranová</cp:lastModifiedBy>
  <cp:lastPrinted>2018-10-25T11:19:19Z</cp:lastPrinted>
  <dcterms:created xsi:type="dcterms:W3CDTF">2005-11-09T18:54:19Z</dcterms:created>
  <dcterms:modified xsi:type="dcterms:W3CDTF">2018-10-26T07:12:47Z</dcterms:modified>
</cp:coreProperties>
</file>