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el\folder redirections\wranova\Plocha\ROZPOČET\2016\III.čtvrtletí\"/>
    </mc:Choice>
  </mc:AlternateContent>
  <bookViews>
    <workbookView xWindow="480" yWindow="15" windowWidth="11340" windowHeight="9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45" i="1" l="1"/>
  <c r="G44" i="1"/>
  <c r="G43" i="1"/>
  <c r="G42" i="1" l="1"/>
  <c r="G39" i="1" l="1"/>
  <c r="G66" i="1"/>
  <c r="G41" i="1"/>
  <c r="G40" i="1"/>
  <c r="G8" i="1" l="1"/>
  <c r="G7" i="1" l="1"/>
  <c r="G4" i="1"/>
  <c r="G36" i="1"/>
  <c r="G5" i="1"/>
  <c r="G6" i="1"/>
  <c r="F57" i="1" l="1"/>
  <c r="E57" i="1"/>
  <c r="D57" i="1"/>
  <c r="G67" i="1" l="1"/>
  <c r="G65" i="1"/>
  <c r="G64" i="1"/>
  <c r="G56" i="1"/>
  <c r="F68" i="1" l="1"/>
  <c r="E68" i="1"/>
  <c r="D68" i="1"/>
  <c r="G68" i="1" l="1"/>
  <c r="G35" i="1"/>
  <c r="G53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7" i="1"/>
  <c r="G38" i="1"/>
  <c r="F47" i="1"/>
  <c r="E47" i="1"/>
  <c r="G57" i="1" l="1"/>
  <c r="G47" i="1"/>
  <c r="D47" i="1"/>
</calcChain>
</file>

<file path=xl/sharedStrings.xml><?xml version="1.0" encoding="utf-8"?>
<sst xmlns="http://schemas.openxmlformats.org/spreadsheetml/2006/main" count="71" uniqueCount="71">
  <si>
    <t>Rozpočet schv.</t>
  </si>
  <si>
    <t>CELKEM :</t>
  </si>
  <si>
    <t xml:space="preserve">Příjmy </t>
  </si>
  <si>
    <t>Daň z příjmů FO z.č.</t>
  </si>
  <si>
    <t>Daň z příjmů FO  ze s.v.č.</t>
  </si>
  <si>
    <t>Daň z příjmů PO</t>
  </si>
  <si>
    <t>DPH</t>
  </si>
  <si>
    <t>Správní poplatky</t>
  </si>
  <si>
    <t>Splátka půjček</t>
  </si>
  <si>
    <t>Zapojení zůstatku na b.účtě</t>
  </si>
  <si>
    <t>Rozpoč.upr.</t>
  </si>
  <si>
    <t>Plnění rozpočtu</t>
  </si>
  <si>
    <t>P a V vládního sektoru</t>
  </si>
  <si>
    <t>RU%</t>
  </si>
  <si>
    <t>Úvěr ČS - náměstí</t>
  </si>
  <si>
    <t>Financování</t>
  </si>
  <si>
    <t>Daňové příjmy celkem:</t>
  </si>
  <si>
    <t>Nedaňové příjmy celkem:</t>
  </si>
  <si>
    <t>Dotace celkem:</t>
  </si>
  <si>
    <t>Kapitalové příjmy celkem:</t>
  </si>
  <si>
    <t>§</t>
  </si>
  <si>
    <t>Rekapitulace příjmů</t>
  </si>
  <si>
    <r>
      <t xml:space="preserve">Komunální služby - </t>
    </r>
    <r>
      <rPr>
        <sz val="10"/>
        <rFont val="Arial"/>
        <family val="2"/>
        <charset val="238"/>
      </rPr>
      <t>příjmy z pronájmu pozemků + ostatní služby</t>
    </r>
  </si>
  <si>
    <t>Převody vlastním fondům</t>
  </si>
  <si>
    <t>Schválený r.</t>
  </si>
  <si>
    <t>Upravený r.</t>
  </si>
  <si>
    <t>Čerpání</t>
  </si>
  <si>
    <t>Příjmy Celkem:</t>
  </si>
  <si>
    <t>CELKEM</t>
  </si>
  <si>
    <t>Pitná voda</t>
  </si>
  <si>
    <t>Správa ve vodním hospodářství</t>
  </si>
  <si>
    <t>Pol.</t>
  </si>
  <si>
    <t xml:space="preserve">                                  Rozpočet příjmů III.čtvrtletí 2016</t>
  </si>
  <si>
    <t>k 30.9.2016</t>
  </si>
  <si>
    <t xml:space="preserve">                                                                            </t>
  </si>
  <si>
    <t>Daň z příjmů FO z kapit. výnos</t>
  </si>
  <si>
    <t>Daň za obce</t>
  </si>
  <si>
    <t>Odpad</t>
  </si>
  <si>
    <t>Poplatek ze psů</t>
  </si>
  <si>
    <t>Poplatek za veřejné prostranství</t>
  </si>
  <si>
    <t>Odvod loterií</t>
  </si>
  <si>
    <t>Odvod z výherních hracích přístrojů</t>
  </si>
  <si>
    <t>Daň z nemovitých věcí</t>
  </si>
  <si>
    <t>Neinv.př.transfer ze SR v rámci souhr.</t>
  </si>
  <si>
    <t>Neinv.přijatý tranfs. ze st.roz.</t>
  </si>
  <si>
    <t xml:space="preserve"> </t>
  </si>
  <si>
    <t>Neinv.transfer od obcí</t>
  </si>
  <si>
    <t>Inves.transfer ze státních fondů</t>
  </si>
  <si>
    <t>Inves.transfer ze SR</t>
  </si>
  <si>
    <t>Invves.transfer od krajů</t>
  </si>
  <si>
    <t>Les</t>
  </si>
  <si>
    <t>Činnosti knihovnické</t>
  </si>
  <si>
    <t>Ostatní záležitosti kultury</t>
  </si>
  <si>
    <t>Rozhlas a televize</t>
  </si>
  <si>
    <t>Zpravodaje</t>
  </si>
  <si>
    <t>Sportovní zařízení v majetku obce</t>
  </si>
  <si>
    <t>Bytové hospodářství</t>
  </si>
  <si>
    <t>Nebytové hospodářství</t>
  </si>
  <si>
    <t>Pohřebnictví</t>
  </si>
  <si>
    <t>Výstavba inženýrských sítí</t>
  </si>
  <si>
    <t>Komunál.služ.-prodej pozemků</t>
  </si>
  <si>
    <t>Činnost k ochraně ovzduší</t>
  </si>
  <si>
    <t>Sběr a svoz komun.odpadů</t>
  </si>
  <si>
    <t>Využívání a zneškod.kom.odpadů</t>
  </si>
  <si>
    <t>Péče o vzhled obcí a zeleně</t>
  </si>
  <si>
    <t>Domovy pro seniory</t>
  </si>
  <si>
    <t>Požární ochrana</t>
  </si>
  <si>
    <t>6171 Činnost místní správy</t>
  </si>
  <si>
    <t>Činnost místní správy</t>
  </si>
  <si>
    <t>Obecné příjmy z finanční operace</t>
  </si>
  <si>
    <t>Využívání a zenškod.ost.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</si>
</sst>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0.000"/>
  </numFmts>
  <fonts count="9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/>
    <xf numFmtId="4" fontId="7" fillId="0" borderId="6" xfId="0" applyNumberFormat="1" applyFont="1" applyBorder="1"/>
    <xf numFmtId="2" fontId="7" fillId="0" borderId="6" xfId="0" applyNumberFormat="1" applyFont="1" applyBorder="1"/>
    <xf numFmtId="0" fontId="8" fillId="0" borderId="0" xfId="0" applyFont="1" applyBorder="1" applyAlignment="1">
      <alignment horizontal="center"/>
    </xf>
    <xf numFmtId="3" fontId="7" fillId="0" borderId="6" xfId="0" applyNumberFormat="1" applyFont="1" applyBorder="1"/>
    <xf numFmtId="164" fontId="7" fillId="0" borderId="11" xfId="0" applyNumberFormat="1" applyFont="1" applyBorder="1" applyAlignment="1">
      <alignment horizontal="center"/>
    </xf>
    <xf numFmtId="3" fontId="7" fillId="0" borderId="7" xfId="0" applyNumberFormat="1" applyFont="1" applyBorder="1"/>
    <xf numFmtId="41" fontId="7" fillId="0" borderId="5" xfId="0" applyNumberFormat="1" applyFont="1" applyBorder="1" applyAlignment="1">
      <alignment horizontal="center"/>
    </xf>
    <xf numFmtId="3" fontId="7" fillId="2" borderId="7" xfId="0" applyNumberFormat="1" applyFont="1" applyFill="1" applyBorder="1"/>
    <xf numFmtId="3" fontId="7" fillId="0" borderId="11" xfId="0" applyNumberFormat="1" applyFont="1" applyBorder="1"/>
    <xf numFmtId="41" fontId="8" fillId="0" borderId="11" xfId="0" applyNumberFormat="1" applyFont="1" applyFill="1" applyBorder="1" applyAlignment="1">
      <alignment horizontal="center"/>
    </xf>
    <xf numFmtId="0" fontId="8" fillId="0" borderId="4" xfId="0" applyFont="1" applyBorder="1"/>
    <xf numFmtId="0" fontId="2" fillId="3" borderId="17" xfId="0" applyFont="1" applyFill="1" applyBorder="1" applyAlignment="1">
      <alignment horizontal="center"/>
    </xf>
    <xf numFmtId="0" fontId="8" fillId="0" borderId="14" xfId="0" applyFont="1" applyBorder="1"/>
    <xf numFmtId="0" fontId="8" fillId="0" borderId="18" xfId="0" applyFont="1" applyBorder="1"/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wrapText="1" shrinkToFit="1"/>
    </xf>
    <xf numFmtId="0" fontId="0" fillId="0" borderId="5" xfId="0" applyBorder="1"/>
    <xf numFmtId="0" fontId="0" fillId="0" borderId="16" xfId="0" applyBorder="1"/>
    <xf numFmtId="0" fontId="8" fillId="0" borderId="12" xfId="0" applyFont="1" applyBorder="1"/>
    <xf numFmtId="2" fontId="7" fillId="0" borderId="20" xfId="0" applyNumberFormat="1" applyFont="1" applyBorder="1"/>
    <xf numFmtId="0" fontId="8" fillId="3" borderId="21" xfId="0" applyFont="1" applyFill="1" applyBorder="1"/>
    <xf numFmtId="3" fontId="8" fillId="3" borderId="22" xfId="0" applyNumberFormat="1" applyFont="1" applyFill="1" applyBorder="1" applyAlignment="1">
      <alignment horizontal="right"/>
    </xf>
    <xf numFmtId="4" fontId="8" fillId="3" borderId="22" xfId="0" applyNumberFormat="1" applyFont="1" applyFill="1" applyBorder="1" applyAlignment="1">
      <alignment horizontal="right"/>
    </xf>
    <xf numFmtId="0" fontId="8" fillId="0" borderId="11" xfId="0" applyFont="1" applyBorder="1"/>
    <xf numFmtId="0" fontId="8" fillId="0" borderId="5" xfId="0" applyFont="1" applyBorder="1"/>
    <xf numFmtId="4" fontId="8" fillId="0" borderId="24" xfId="0" applyNumberFormat="1" applyFont="1" applyBorder="1"/>
    <xf numFmtId="2" fontId="7" fillId="0" borderId="23" xfId="0" applyNumberFormat="1" applyFont="1" applyBorder="1"/>
    <xf numFmtId="0" fontId="8" fillId="0" borderId="25" xfId="0" applyFont="1" applyBorder="1"/>
    <xf numFmtId="4" fontId="8" fillId="0" borderId="20" xfId="0" applyNumberFormat="1" applyFont="1" applyBorder="1"/>
    <xf numFmtId="4" fontId="8" fillId="0" borderId="10" xfId="0" applyNumberFormat="1" applyFont="1" applyBorder="1"/>
    <xf numFmtId="2" fontId="7" fillId="0" borderId="10" xfId="0" applyNumberFormat="1" applyFont="1" applyBorder="1"/>
    <xf numFmtId="0" fontId="8" fillId="0" borderId="27" xfId="0" applyFont="1" applyBorder="1"/>
    <xf numFmtId="4" fontId="8" fillId="0" borderId="15" xfId="0" applyNumberFormat="1" applyFont="1" applyBorder="1"/>
    <xf numFmtId="2" fontId="7" fillId="0" borderId="28" xfId="0" applyNumberFormat="1" applyFont="1" applyBorder="1"/>
    <xf numFmtId="2" fontId="7" fillId="3" borderId="19" xfId="0" applyNumberFormat="1" applyFont="1" applyFill="1" applyBorder="1"/>
    <xf numFmtId="0" fontId="8" fillId="3" borderId="30" xfId="0" applyFont="1" applyFill="1" applyBorder="1"/>
    <xf numFmtId="4" fontId="8" fillId="3" borderId="29" xfId="0" applyNumberFormat="1" applyFont="1" applyFill="1" applyBorder="1"/>
    <xf numFmtId="2" fontId="7" fillId="3" borderId="3" xfId="0" applyNumberFormat="1" applyFont="1" applyFill="1" applyBorder="1"/>
    <xf numFmtId="3" fontId="8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/>
    <xf numFmtId="0" fontId="0" fillId="0" borderId="4" xfId="0" applyBorder="1"/>
    <xf numFmtId="0" fontId="0" fillId="0" borderId="7" xfId="0" applyBorder="1"/>
    <xf numFmtId="0" fontId="0" fillId="0" borderId="27" xfId="0" applyBorder="1"/>
    <xf numFmtId="0" fontId="0" fillId="0" borderId="15" xfId="0" applyBorder="1"/>
    <xf numFmtId="0" fontId="2" fillId="3" borderId="0" xfId="0" applyFont="1" applyFill="1" applyBorder="1" applyAlignment="1">
      <alignment horizontal="center"/>
    </xf>
    <xf numFmtId="4" fontId="0" fillId="0" borderId="5" xfId="0" applyNumberFormat="1" applyBorder="1"/>
    <xf numFmtId="4" fontId="0" fillId="0" borderId="7" xfId="0" applyNumberFormat="1" applyBorder="1"/>
    <xf numFmtId="0" fontId="8" fillId="3" borderId="4" xfId="0" applyFont="1" applyFill="1" applyBorder="1"/>
    <xf numFmtId="4" fontId="8" fillId="3" borderId="5" xfId="0" applyNumberFormat="1" applyFont="1" applyFill="1" applyBorder="1"/>
    <xf numFmtId="0" fontId="8" fillId="3" borderId="7" xfId="0" applyFont="1" applyFill="1" applyBorder="1"/>
    <xf numFmtId="0" fontId="8" fillId="3" borderId="1" xfId="0" applyFont="1" applyFill="1" applyBorder="1" applyAlignment="1">
      <alignment horizontal="center"/>
    </xf>
    <xf numFmtId="4" fontId="8" fillId="0" borderId="13" xfId="0" applyNumberFormat="1" applyFont="1" applyBorder="1"/>
    <xf numFmtId="4" fontId="7" fillId="0" borderId="26" xfId="0" applyNumberFormat="1" applyFont="1" applyBorder="1"/>
    <xf numFmtId="4" fontId="8" fillId="0" borderId="9" xfId="0" applyNumberFormat="1" applyFont="1" applyBorder="1"/>
    <xf numFmtId="4" fontId="8" fillId="0" borderId="16" xfId="0" applyNumberFormat="1" applyFont="1" applyBorder="1"/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" fillId="3" borderId="10" xfId="0" applyFont="1" applyFill="1" applyBorder="1"/>
    <xf numFmtId="0" fontId="1" fillId="3" borderId="8" xfId="0" applyFont="1" applyFill="1" applyBorder="1"/>
    <xf numFmtId="2" fontId="4" fillId="0" borderId="6" xfId="0" applyNumberFormat="1" applyFont="1" applyBorder="1"/>
    <xf numFmtId="2" fontId="4" fillId="0" borderId="7" xfId="0" applyNumberFormat="1" applyFont="1" applyBorder="1"/>
    <xf numFmtId="165" fontId="4" fillId="0" borderId="6" xfId="0" applyNumberFormat="1" applyFont="1" applyBorder="1"/>
    <xf numFmtId="4" fontId="7" fillId="0" borderId="7" xfId="0" applyNumberFormat="1" applyFont="1" applyBorder="1"/>
    <xf numFmtId="0" fontId="8" fillId="0" borderId="14" xfId="0" applyFont="1" applyBorder="1" applyAlignment="1">
      <alignment wrapText="1"/>
    </xf>
    <xf numFmtId="3" fontId="7" fillId="2" borderId="31" xfId="0" applyNumberFormat="1" applyFont="1" applyFill="1" applyBorder="1"/>
    <xf numFmtId="41" fontId="7" fillId="0" borderId="11" xfId="0" applyNumberFormat="1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44" fontId="0" fillId="0" borderId="0" xfId="0" applyNumberForma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zoomScaleSheetLayoutView="100" workbookViewId="0">
      <selection activeCell="A17" sqref="A17"/>
    </sheetView>
  </sheetViews>
  <sheetFormatPr defaultRowHeight="12.75" x14ac:dyDescent="0.2"/>
  <cols>
    <col min="1" max="2" width="4.85546875" customWidth="1"/>
    <col min="3" max="3" width="32.7109375" customWidth="1"/>
    <col min="4" max="4" width="14.42578125" customWidth="1"/>
    <col min="5" max="5" width="14.140625" customWidth="1"/>
    <col min="6" max="6" width="14.42578125" customWidth="1"/>
    <col min="7" max="7" width="7.140625" customWidth="1"/>
    <col min="9" max="9" width="24.28515625" customWidth="1"/>
  </cols>
  <sheetData>
    <row r="1" spans="1:7" ht="18" x14ac:dyDescent="0.25">
      <c r="C1" s="75" t="s">
        <v>32</v>
      </c>
      <c r="D1" s="76"/>
      <c r="E1" s="76"/>
      <c r="F1" s="76"/>
      <c r="G1" s="76"/>
    </row>
    <row r="2" spans="1:7" ht="16.5" thickBot="1" x14ac:dyDescent="0.3">
      <c r="C2" s="2"/>
      <c r="D2" s="8" t="s">
        <v>33</v>
      </c>
      <c r="E2" s="3"/>
      <c r="F2" s="3"/>
      <c r="G2" s="3"/>
    </row>
    <row r="3" spans="1:7" ht="16.5" thickBot="1" x14ac:dyDescent="0.3">
      <c r="A3" s="58" t="s">
        <v>31</v>
      </c>
      <c r="B3" s="58" t="s">
        <v>20</v>
      </c>
      <c r="C3" s="17" t="s">
        <v>2</v>
      </c>
      <c r="D3" s="63" t="s">
        <v>0</v>
      </c>
      <c r="E3" s="64" t="s">
        <v>10</v>
      </c>
      <c r="F3" s="63" t="s">
        <v>11</v>
      </c>
      <c r="G3" s="63" t="s">
        <v>13</v>
      </c>
    </row>
    <row r="4" spans="1:7" ht="15" customHeight="1" thickTop="1" x14ac:dyDescent="0.2">
      <c r="A4" s="30">
        <v>1111</v>
      </c>
      <c r="B4" s="30"/>
      <c r="C4" s="18" t="s">
        <v>3</v>
      </c>
      <c r="D4" s="9">
        <v>5900000</v>
      </c>
      <c r="E4" s="10">
        <v>5900000</v>
      </c>
      <c r="F4" s="6">
        <v>4500765.26</v>
      </c>
      <c r="G4" s="70">
        <f>F4/(E4/100)</f>
        <v>76.284156949152532</v>
      </c>
    </row>
    <row r="5" spans="1:7" ht="15" customHeight="1" x14ac:dyDescent="0.2">
      <c r="A5" s="31">
        <v>1112</v>
      </c>
      <c r="B5" s="31"/>
      <c r="C5" s="19" t="s">
        <v>4</v>
      </c>
      <c r="D5" s="11">
        <v>550000</v>
      </c>
      <c r="E5" s="12">
        <v>710000</v>
      </c>
      <c r="F5" s="6">
        <v>802012.05</v>
      </c>
      <c r="G5" s="68">
        <f t="shared" ref="G5:G47" si="0">F5/(E5/100)</f>
        <v>112.95944366197183</v>
      </c>
    </row>
    <row r="6" spans="1:7" ht="15" customHeight="1" x14ac:dyDescent="0.2">
      <c r="A6" s="31">
        <v>1113</v>
      </c>
      <c r="B6" s="31"/>
      <c r="C6" s="19" t="s">
        <v>35</v>
      </c>
      <c r="D6" s="11">
        <v>710000</v>
      </c>
      <c r="E6" s="12">
        <v>710000</v>
      </c>
      <c r="F6" s="6">
        <v>553280.4</v>
      </c>
      <c r="G6" s="68">
        <f t="shared" si="0"/>
        <v>77.926816901408458</v>
      </c>
    </row>
    <row r="7" spans="1:7" ht="15" customHeight="1" x14ac:dyDescent="0.2">
      <c r="A7" s="31">
        <v>1121</v>
      </c>
      <c r="B7" s="31"/>
      <c r="C7" s="19" t="s">
        <v>5</v>
      </c>
      <c r="D7" s="11">
        <v>6600000</v>
      </c>
      <c r="E7" s="12">
        <v>6600000</v>
      </c>
      <c r="F7" s="6">
        <v>5748416.3200000003</v>
      </c>
      <c r="G7" s="68">
        <f>F7/(E7/100)</f>
        <v>87.097216969696973</v>
      </c>
    </row>
    <row r="8" spans="1:7" ht="15" customHeight="1" x14ac:dyDescent="0.2">
      <c r="A8" s="31">
        <v>1122</v>
      </c>
      <c r="B8" s="31"/>
      <c r="C8" s="31" t="s">
        <v>36</v>
      </c>
      <c r="D8" s="11">
        <v>300000</v>
      </c>
      <c r="E8" s="12">
        <v>446400</v>
      </c>
      <c r="F8" s="71">
        <v>446310</v>
      </c>
      <c r="G8" s="69">
        <f t="shared" si="0"/>
        <v>99.979838709677423</v>
      </c>
    </row>
    <row r="9" spans="1:7" ht="15" customHeight="1" x14ac:dyDescent="0.2">
      <c r="A9" s="31">
        <v>1211</v>
      </c>
      <c r="B9" s="31"/>
      <c r="C9" s="19" t="s">
        <v>6</v>
      </c>
      <c r="D9" s="13">
        <v>12800000</v>
      </c>
      <c r="E9" s="12">
        <v>12632900</v>
      </c>
      <c r="F9" s="6">
        <v>9807410.5500000007</v>
      </c>
      <c r="G9" s="7">
        <f t="shared" si="0"/>
        <v>77.633880977447788</v>
      </c>
    </row>
    <row r="10" spans="1:7" ht="15" customHeight="1" x14ac:dyDescent="0.2">
      <c r="A10" s="31">
        <v>1340</v>
      </c>
      <c r="B10" s="31"/>
      <c r="C10" s="19" t="s">
        <v>37</v>
      </c>
      <c r="D10" s="11">
        <v>1240000</v>
      </c>
      <c r="E10" s="12">
        <v>1240000</v>
      </c>
      <c r="F10" s="6">
        <v>1213358</v>
      </c>
      <c r="G10" s="7">
        <f t="shared" si="0"/>
        <v>97.851451612903219</v>
      </c>
    </row>
    <row r="11" spans="1:7" ht="15" customHeight="1" x14ac:dyDescent="0.2">
      <c r="A11" s="31">
        <v>1341</v>
      </c>
      <c r="B11" s="31"/>
      <c r="C11" s="19" t="s">
        <v>38</v>
      </c>
      <c r="D11" s="11">
        <v>50000</v>
      </c>
      <c r="E11" s="12">
        <v>52500</v>
      </c>
      <c r="F11" s="6">
        <v>52021</v>
      </c>
      <c r="G11" s="7">
        <f t="shared" si="0"/>
        <v>99.087619047619043</v>
      </c>
    </row>
    <row r="12" spans="1:7" ht="15" customHeight="1" x14ac:dyDescent="0.2">
      <c r="A12" s="31">
        <v>1343</v>
      </c>
      <c r="B12" s="31"/>
      <c r="C12" s="19" t="s">
        <v>39</v>
      </c>
      <c r="D12" s="11">
        <v>30000</v>
      </c>
      <c r="E12" s="12">
        <v>30000</v>
      </c>
      <c r="F12" s="6">
        <v>28700</v>
      </c>
      <c r="G12" s="7">
        <f t="shared" si="0"/>
        <v>95.666666666666671</v>
      </c>
    </row>
    <row r="13" spans="1:7" ht="15" customHeight="1" x14ac:dyDescent="0.2">
      <c r="A13" s="31">
        <v>1351</v>
      </c>
      <c r="B13" s="31"/>
      <c r="C13" s="19" t="s">
        <v>40</v>
      </c>
      <c r="D13" s="11">
        <v>110000</v>
      </c>
      <c r="E13" s="12">
        <v>110000</v>
      </c>
      <c r="F13" s="6">
        <v>104614.62</v>
      </c>
      <c r="G13" s="7">
        <f t="shared" si="0"/>
        <v>95.104199999999992</v>
      </c>
    </row>
    <row r="14" spans="1:7" ht="15" customHeight="1" x14ac:dyDescent="0.2">
      <c r="A14" s="31">
        <v>1355</v>
      </c>
      <c r="B14" s="31"/>
      <c r="C14" s="19" t="s">
        <v>41</v>
      </c>
      <c r="D14" s="11">
        <v>180000</v>
      </c>
      <c r="E14" s="12">
        <v>180000</v>
      </c>
      <c r="F14" s="6">
        <v>154777.96</v>
      </c>
      <c r="G14" s="7">
        <f t="shared" si="0"/>
        <v>85.987755555555552</v>
      </c>
    </row>
    <row r="15" spans="1:7" ht="15" customHeight="1" x14ac:dyDescent="0.2">
      <c r="A15" s="31">
        <v>1361</v>
      </c>
      <c r="B15" s="31"/>
      <c r="C15" s="19" t="s">
        <v>7</v>
      </c>
      <c r="D15" s="13">
        <v>70000</v>
      </c>
      <c r="E15" s="12">
        <v>70000</v>
      </c>
      <c r="F15" s="6">
        <v>50340</v>
      </c>
      <c r="G15" s="7">
        <f t="shared" si="0"/>
        <v>71.914285714285711</v>
      </c>
    </row>
    <row r="16" spans="1:7" ht="15" customHeight="1" x14ac:dyDescent="0.2">
      <c r="A16" s="31">
        <v>1511</v>
      </c>
      <c r="B16" s="31"/>
      <c r="C16" s="19" t="s">
        <v>42</v>
      </c>
      <c r="D16" s="11">
        <v>2000000</v>
      </c>
      <c r="E16" s="12">
        <v>2000000</v>
      </c>
      <c r="F16" s="6">
        <v>1498864.26</v>
      </c>
      <c r="G16" s="7">
        <f t="shared" si="0"/>
        <v>74.943213</v>
      </c>
    </row>
    <row r="17" spans="1:7" ht="15" customHeight="1" x14ac:dyDescent="0.2">
      <c r="A17" s="31">
        <v>4112</v>
      </c>
      <c r="B17" s="31"/>
      <c r="C17" s="19" t="s">
        <v>43</v>
      </c>
      <c r="D17" s="13">
        <v>776500</v>
      </c>
      <c r="E17" s="12">
        <v>776500</v>
      </c>
      <c r="F17" s="6">
        <v>582300</v>
      </c>
      <c r="G17" s="7">
        <f t="shared" si="0"/>
        <v>74.990341274951703</v>
      </c>
    </row>
    <row r="18" spans="1:7" ht="15" customHeight="1" x14ac:dyDescent="0.2">
      <c r="A18" s="31">
        <v>4116</v>
      </c>
      <c r="B18" s="31"/>
      <c r="C18" s="19" t="s">
        <v>44</v>
      </c>
      <c r="D18" s="11">
        <v>200000</v>
      </c>
      <c r="E18" s="12">
        <v>933600</v>
      </c>
      <c r="F18" s="6">
        <v>476444</v>
      </c>
      <c r="G18" s="7">
        <f t="shared" si="0"/>
        <v>51.032990574121676</v>
      </c>
    </row>
    <row r="19" spans="1:7" ht="16.149999999999999" customHeight="1" x14ac:dyDescent="0.2">
      <c r="A19" s="31">
        <v>4121</v>
      </c>
      <c r="B19" s="31" t="s">
        <v>45</v>
      </c>
      <c r="C19" s="20" t="s">
        <v>46</v>
      </c>
      <c r="D19" s="11">
        <v>13000</v>
      </c>
      <c r="E19" s="12">
        <v>13000</v>
      </c>
      <c r="F19" s="6">
        <v>0</v>
      </c>
      <c r="G19" s="7">
        <f t="shared" si="0"/>
        <v>0</v>
      </c>
    </row>
    <row r="20" spans="1:7" ht="15" customHeight="1" x14ac:dyDescent="0.2">
      <c r="A20" s="31">
        <v>4213</v>
      </c>
      <c r="B20" s="31"/>
      <c r="C20" s="19" t="s">
        <v>47</v>
      </c>
      <c r="D20" s="11"/>
      <c r="E20" s="12">
        <v>1079200</v>
      </c>
      <c r="F20" s="6"/>
      <c r="G20" s="7">
        <f t="shared" si="0"/>
        <v>0</v>
      </c>
    </row>
    <row r="21" spans="1:7" ht="15" customHeight="1" x14ac:dyDescent="0.2">
      <c r="A21" s="31">
        <v>4216</v>
      </c>
      <c r="B21" s="31"/>
      <c r="C21" s="20" t="s">
        <v>48</v>
      </c>
      <c r="D21" s="11"/>
      <c r="E21" s="12">
        <v>450000</v>
      </c>
      <c r="F21" s="6"/>
      <c r="G21" s="7">
        <f t="shared" si="0"/>
        <v>0</v>
      </c>
    </row>
    <row r="22" spans="1:7" ht="15.6" customHeight="1" x14ac:dyDescent="0.2">
      <c r="A22" s="31">
        <v>4222</v>
      </c>
      <c r="B22" s="31"/>
      <c r="C22" s="21" t="s">
        <v>49</v>
      </c>
      <c r="D22" s="11"/>
      <c r="E22" s="12">
        <v>264000</v>
      </c>
      <c r="F22" s="6"/>
      <c r="G22" s="7">
        <f t="shared" si="0"/>
        <v>0</v>
      </c>
    </row>
    <row r="23" spans="1:7" ht="15" customHeight="1" x14ac:dyDescent="0.2">
      <c r="A23" s="31"/>
      <c r="B23" s="31">
        <v>1031</v>
      </c>
      <c r="C23" s="20" t="s">
        <v>50</v>
      </c>
      <c r="D23" s="13">
        <v>1300000</v>
      </c>
      <c r="E23" s="12">
        <v>2050000</v>
      </c>
      <c r="F23" s="6">
        <v>1655789.4</v>
      </c>
      <c r="G23" s="7">
        <f t="shared" si="0"/>
        <v>80.770214634146342</v>
      </c>
    </row>
    <row r="24" spans="1:7" ht="16.5" customHeight="1" x14ac:dyDescent="0.2">
      <c r="A24" s="31"/>
      <c r="B24" s="31">
        <v>2310</v>
      </c>
      <c r="C24" s="20" t="s">
        <v>29</v>
      </c>
      <c r="D24" s="11">
        <v>1500</v>
      </c>
      <c r="E24" s="12">
        <v>1500</v>
      </c>
      <c r="F24" s="6">
        <v>1089</v>
      </c>
      <c r="G24" s="7">
        <f t="shared" si="0"/>
        <v>72.599999999999994</v>
      </c>
    </row>
    <row r="25" spans="1:7" ht="15" customHeight="1" x14ac:dyDescent="0.2">
      <c r="A25" s="31"/>
      <c r="B25" s="31">
        <v>2369</v>
      </c>
      <c r="C25" s="19" t="s">
        <v>30</v>
      </c>
      <c r="D25" s="11"/>
      <c r="E25" s="12">
        <v>20000</v>
      </c>
      <c r="F25" s="6">
        <v>20000</v>
      </c>
      <c r="G25" s="7">
        <f t="shared" si="0"/>
        <v>100</v>
      </c>
    </row>
    <row r="26" spans="1:7" ht="15" customHeight="1" x14ac:dyDescent="0.2">
      <c r="A26" s="31"/>
      <c r="B26" s="31">
        <v>3314</v>
      </c>
      <c r="C26" s="22" t="s">
        <v>51</v>
      </c>
      <c r="D26" s="11">
        <v>9000</v>
      </c>
      <c r="E26" s="12">
        <v>9000</v>
      </c>
      <c r="F26" s="6">
        <v>4420</v>
      </c>
      <c r="G26" s="7">
        <f t="shared" si="0"/>
        <v>49.111111111111114</v>
      </c>
    </row>
    <row r="27" spans="1:7" ht="15.75" customHeight="1" x14ac:dyDescent="0.2">
      <c r="A27" s="31"/>
      <c r="B27" s="31">
        <v>3319</v>
      </c>
      <c r="C27" s="20" t="s">
        <v>52</v>
      </c>
      <c r="D27" s="11">
        <v>320000</v>
      </c>
      <c r="E27" s="12">
        <v>320000</v>
      </c>
      <c r="F27" s="6">
        <v>194279</v>
      </c>
      <c r="G27" s="7">
        <f t="shared" si="0"/>
        <v>60.712187499999999</v>
      </c>
    </row>
    <row r="28" spans="1:7" ht="15" customHeight="1" x14ac:dyDescent="0.2">
      <c r="A28" s="31"/>
      <c r="B28" s="31">
        <v>3341</v>
      </c>
      <c r="C28" s="20" t="s">
        <v>53</v>
      </c>
      <c r="D28" s="11">
        <v>3000</v>
      </c>
      <c r="E28" s="12">
        <v>3000</v>
      </c>
      <c r="F28" s="6">
        <v>1368</v>
      </c>
      <c r="G28" s="7">
        <f t="shared" si="0"/>
        <v>45.6</v>
      </c>
    </row>
    <row r="29" spans="1:7" ht="15" customHeight="1" x14ac:dyDescent="0.2">
      <c r="A29" s="31"/>
      <c r="B29" s="31">
        <v>3349</v>
      </c>
      <c r="C29" s="20" t="s">
        <v>54</v>
      </c>
      <c r="D29" s="11">
        <v>11000</v>
      </c>
      <c r="E29" s="12">
        <v>11000</v>
      </c>
      <c r="F29" s="6">
        <v>3509</v>
      </c>
      <c r="G29" s="7">
        <f t="shared" si="0"/>
        <v>31.9</v>
      </c>
    </row>
    <row r="30" spans="1:7" ht="15" customHeight="1" x14ac:dyDescent="0.2">
      <c r="A30" s="31"/>
      <c r="B30" s="31">
        <v>3412</v>
      </c>
      <c r="C30" s="19" t="s">
        <v>55</v>
      </c>
      <c r="D30" s="11">
        <v>130000</v>
      </c>
      <c r="E30" s="12">
        <v>130000</v>
      </c>
      <c r="F30" s="6">
        <v>133588.88</v>
      </c>
      <c r="G30" s="7">
        <f t="shared" si="0"/>
        <v>102.76067692307693</v>
      </c>
    </row>
    <row r="31" spans="1:7" ht="16.899999999999999" customHeight="1" x14ac:dyDescent="0.2">
      <c r="A31" s="31"/>
      <c r="B31" s="31">
        <v>3612</v>
      </c>
      <c r="C31" s="20" t="s">
        <v>56</v>
      </c>
      <c r="D31" s="11">
        <v>165000</v>
      </c>
      <c r="E31" s="12">
        <v>165000</v>
      </c>
      <c r="F31" s="6">
        <v>98319.5</v>
      </c>
      <c r="G31" s="7">
        <f t="shared" si="0"/>
        <v>59.587575757575756</v>
      </c>
    </row>
    <row r="32" spans="1:7" ht="15.75" customHeight="1" x14ac:dyDescent="0.2">
      <c r="A32" s="31"/>
      <c r="B32" s="31">
        <v>3613</v>
      </c>
      <c r="C32" s="20" t="s">
        <v>57</v>
      </c>
      <c r="D32" s="11">
        <v>370000</v>
      </c>
      <c r="E32" s="12">
        <v>370000</v>
      </c>
      <c r="F32" s="6">
        <v>250838.7</v>
      </c>
      <c r="G32" s="7">
        <f t="shared" si="0"/>
        <v>67.794243243243244</v>
      </c>
    </row>
    <row r="33" spans="1:9" ht="15" customHeight="1" x14ac:dyDescent="0.2">
      <c r="A33" s="31"/>
      <c r="B33" s="31">
        <v>3632</v>
      </c>
      <c r="C33" s="19" t="s">
        <v>58</v>
      </c>
      <c r="D33" s="13">
        <v>1060000</v>
      </c>
      <c r="E33" s="12">
        <v>1060000</v>
      </c>
      <c r="F33" s="6">
        <v>1028345</v>
      </c>
      <c r="G33" s="7">
        <f t="shared" si="0"/>
        <v>97.013679245283015</v>
      </c>
    </row>
    <row r="34" spans="1:9" ht="15" customHeight="1" x14ac:dyDescent="0.2">
      <c r="A34" s="31"/>
      <c r="B34" s="31">
        <v>3633</v>
      </c>
      <c r="C34" s="19" t="s">
        <v>59</v>
      </c>
      <c r="D34" s="11">
        <v>46000</v>
      </c>
      <c r="E34" s="12">
        <v>46700</v>
      </c>
      <c r="F34" s="6">
        <v>46632.19</v>
      </c>
      <c r="G34" s="7">
        <f t="shared" si="0"/>
        <v>99.854796573875802</v>
      </c>
    </row>
    <row r="35" spans="1:9" ht="24" customHeight="1" x14ac:dyDescent="0.2">
      <c r="A35" s="31"/>
      <c r="B35" s="31">
        <v>3639</v>
      </c>
      <c r="C35" s="20" t="s">
        <v>22</v>
      </c>
      <c r="D35" s="11">
        <v>420000</v>
      </c>
      <c r="E35" s="12">
        <v>420000</v>
      </c>
      <c r="F35" s="6">
        <v>42686.28</v>
      </c>
      <c r="G35" s="7">
        <f t="shared" si="0"/>
        <v>10.163399999999999</v>
      </c>
    </row>
    <row r="36" spans="1:9" ht="15" customHeight="1" x14ac:dyDescent="0.2">
      <c r="A36" s="31"/>
      <c r="B36" s="31">
        <v>3639</v>
      </c>
      <c r="C36" s="19" t="s">
        <v>60</v>
      </c>
      <c r="D36" s="11">
        <v>3600000</v>
      </c>
      <c r="E36" s="12">
        <v>3600000</v>
      </c>
      <c r="F36" s="6">
        <v>805902</v>
      </c>
      <c r="G36" s="7">
        <f t="shared" si="0"/>
        <v>22.386166666666668</v>
      </c>
    </row>
    <row r="37" spans="1:9" s="1" customFormat="1" ht="15" customHeight="1" x14ac:dyDescent="0.2">
      <c r="A37" s="31"/>
      <c r="B37" s="31">
        <v>3719</v>
      </c>
      <c r="C37" s="20" t="s">
        <v>61</v>
      </c>
      <c r="D37" s="11"/>
      <c r="E37" s="12">
        <v>15000</v>
      </c>
      <c r="F37" s="6">
        <v>15000</v>
      </c>
      <c r="G37" s="7">
        <f t="shared" si="0"/>
        <v>100</v>
      </c>
      <c r="I37"/>
    </row>
    <row r="38" spans="1:9" s="1" customFormat="1" ht="15" customHeight="1" x14ac:dyDescent="0.2">
      <c r="A38" s="31"/>
      <c r="B38" s="31">
        <v>3722</v>
      </c>
      <c r="C38" s="20" t="s">
        <v>62</v>
      </c>
      <c r="D38" s="13">
        <v>35000</v>
      </c>
      <c r="E38" s="12">
        <v>35000</v>
      </c>
      <c r="F38" s="6">
        <v>16750</v>
      </c>
      <c r="G38" s="7">
        <f t="shared" si="0"/>
        <v>47.857142857142854</v>
      </c>
      <c r="I38"/>
    </row>
    <row r="39" spans="1:9" s="1" customFormat="1" ht="15" customHeight="1" x14ac:dyDescent="0.2">
      <c r="A39" s="31"/>
      <c r="B39" s="31">
        <v>3725</v>
      </c>
      <c r="C39" s="20" t="s">
        <v>63</v>
      </c>
      <c r="D39" s="13">
        <v>250000</v>
      </c>
      <c r="E39" s="12">
        <v>250000</v>
      </c>
      <c r="F39" s="6">
        <v>135572.23000000001</v>
      </c>
      <c r="G39" s="7">
        <f t="shared" si="0"/>
        <v>54.228892000000002</v>
      </c>
      <c r="I39"/>
    </row>
    <row r="40" spans="1:9" s="1" customFormat="1" ht="17.25" customHeight="1" x14ac:dyDescent="0.2">
      <c r="A40" s="31"/>
      <c r="B40" s="31">
        <v>3726</v>
      </c>
      <c r="C40" s="20" t="s">
        <v>70</v>
      </c>
      <c r="D40" s="13">
        <v>16000</v>
      </c>
      <c r="E40" s="12">
        <v>38000</v>
      </c>
      <c r="F40" s="6">
        <v>39133</v>
      </c>
      <c r="G40" s="7">
        <f t="shared" si="0"/>
        <v>102.98157894736842</v>
      </c>
      <c r="I40"/>
    </row>
    <row r="41" spans="1:9" s="1" customFormat="1" ht="15" customHeight="1" x14ac:dyDescent="0.2">
      <c r="A41" s="31"/>
      <c r="B41" s="31">
        <v>3745</v>
      </c>
      <c r="C41" s="20" t="s">
        <v>64</v>
      </c>
      <c r="D41" s="13">
        <v>5000</v>
      </c>
      <c r="E41" s="12">
        <v>5000</v>
      </c>
      <c r="F41" s="6">
        <v>250</v>
      </c>
      <c r="G41" s="7">
        <f>F41/(E41/100)</f>
        <v>5</v>
      </c>
      <c r="I41"/>
    </row>
    <row r="42" spans="1:9" s="1" customFormat="1" ht="15" customHeight="1" x14ac:dyDescent="0.2">
      <c r="A42" s="31"/>
      <c r="B42" s="31">
        <v>4350</v>
      </c>
      <c r="C42" s="72" t="s">
        <v>65</v>
      </c>
      <c r="D42" s="73">
        <v>132000</v>
      </c>
      <c r="E42" s="74">
        <v>132000</v>
      </c>
      <c r="F42" s="6">
        <v>119126</v>
      </c>
      <c r="G42" s="7">
        <f>F42/(E42/100)</f>
        <v>90.2469696969697</v>
      </c>
      <c r="I42"/>
    </row>
    <row r="43" spans="1:9" s="1" customFormat="1" ht="15" customHeight="1" x14ac:dyDescent="0.2">
      <c r="A43" s="31"/>
      <c r="B43" s="31">
        <v>5512</v>
      </c>
      <c r="C43" s="72" t="s">
        <v>66</v>
      </c>
      <c r="D43" s="73">
        <v>10000</v>
      </c>
      <c r="E43" s="74">
        <v>2100</v>
      </c>
      <c r="F43" s="6">
        <v>2020</v>
      </c>
      <c r="G43" s="7">
        <f>F43/(E43/100)</f>
        <v>96.19047619047619</v>
      </c>
      <c r="I43"/>
    </row>
    <row r="44" spans="1:9" s="1" customFormat="1" ht="15" customHeight="1" x14ac:dyDescent="0.2">
      <c r="A44" s="31"/>
      <c r="B44" s="31" t="s">
        <v>67</v>
      </c>
      <c r="C44" s="72" t="s">
        <v>68</v>
      </c>
      <c r="D44" s="73">
        <v>6000</v>
      </c>
      <c r="E44" s="74">
        <v>6000</v>
      </c>
      <c r="F44" s="6">
        <v>3795</v>
      </c>
      <c r="G44" s="7">
        <f>F44/(E44/100)</f>
        <v>63.25</v>
      </c>
      <c r="I44"/>
    </row>
    <row r="45" spans="1:9" s="1" customFormat="1" ht="15" customHeight="1" x14ac:dyDescent="0.2">
      <c r="A45" s="31"/>
      <c r="B45" s="31">
        <v>6310</v>
      </c>
      <c r="C45" s="72" t="s">
        <v>69</v>
      </c>
      <c r="D45" s="73">
        <v>2000</v>
      </c>
      <c r="E45" s="74">
        <v>453800</v>
      </c>
      <c r="F45" s="6">
        <v>452653.76</v>
      </c>
      <c r="G45" s="7">
        <f>F45/(E45/100)</f>
        <v>99.747412957249892</v>
      </c>
      <c r="I45"/>
    </row>
    <row r="46" spans="1:9" s="1" customFormat="1" ht="15" customHeight="1" x14ac:dyDescent="0.2">
      <c r="A46" s="31"/>
      <c r="B46" s="31">
        <v>6330</v>
      </c>
      <c r="C46" s="18" t="s">
        <v>23</v>
      </c>
      <c r="D46" s="14"/>
      <c r="E46" s="15"/>
      <c r="F46" s="6"/>
      <c r="G46" s="7"/>
      <c r="I46"/>
    </row>
    <row r="47" spans="1:9" s="1" customFormat="1" ht="15.75" customHeight="1" thickBot="1" x14ac:dyDescent="0.25">
      <c r="C47" s="27" t="s">
        <v>1</v>
      </c>
      <c r="D47" s="28">
        <f>SUM(D4:D46)</f>
        <v>39421000</v>
      </c>
      <c r="E47" s="28">
        <f>SUM(E4:E46)</f>
        <v>43341200</v>
      </c>
      <c r="F47" s="29">
        <f>SUM(F4:F46)</f>
        <v>31090681.360000007</v>
      </c>
      <c r="G47" s="41">
        <f t="shared" si="0"/>
        <v>71.734703607652776</v>
      </c>
      <c r="I47"/>
    </row>
    <row r="48" spans="1:9" s="1" customFormat="1" ht="15.75" thickTop="1" x14ac:dyDescent="0.2"/>
    <row r="49" spans="3:10" s="1" customFormat="1" ht="15" customHeight="1" x14ac:dyDescent="0.2"/>
    <row r="50" spans="3:10" s="1" customFormat="1" ht="15" customHeight="1" x14ac:dyDescent="0.2"/>
    <row r="51" spans="3:10" s="1" customFormat="1" ht="99" customHeight="1" x14ac:dyDescent="0.2">
      <c r="J51" s="1" t="s">
        <v>34</v>
      </c>
    </row>
    <row r="52" spans="3:10" s="1" customFormat="1" ht="15" customHeight="1" thickBot="1" x14ac:dyDescent="0.3">
      <c r="C52" s="52" t="s">
        <v>15</v>
      </c>
      <c r="D52" s="45"/>
      <c r="E52" s="45"/>
      <c r="F52" s="46"/>
      <c r="G52" s="47"/>
    </row>
    <row r="53" spans="3:10" s="1" customFormat="1" ht="15.75" customHeight="1" thickBot="1" x14ac:dyDescent="0.25">
      <c r="C53" s="25" t="s">
        <v>8</v>
      </c>
      <c r="D53" s="59">
        <v>-2220000</v>
      </c>
      <c r="E53" s="59">
        <v>-2220000</v>
      </c>
      <c r="F53" s="32">
        <v>-1665000</v>
      </c>
      <c r="G53" s="33">
        <f>F53/(E53/100)</f>
        <v>75</v>
      </c>
    </row>
    <row r="54" spans="3:10" s="1" customFormat="1" ht="15.75" thickBot="1" x14ac:dyDescent="0.25">
      <c r="C54" s="34" t="s">
        <v>12</v>
      </c>
      <c r="D54" s="35"/>
      <c r="E54" s="60"/>
      <c r="F54" s="35">
        <v>238577.19</v>
      </c>
      <c r="G54" s="26"/>
      <c r="H54" s="4"/>
    </row>
    <row r="55" spans="3:10" s="1" customFormat="1" ht="15" x14ac:dyDescent="0.2">
      <c r="C55" s="31" t="s">
        <v>14</v>
      </c>
      <c r="D55" s="61"/>
      <c r="E55" s="61"/>
      <c r="F55" s="36"/>
      <c r="G55" s="37"/>
    </row>
    <row r="56" spans="3:10" s="1" customFormat="1" ht="15.75" thickBot="1" x14ac:dyDescent="0.25">
      <c r="C56" s="38" t="s">
        <v>9</v>
      </c>
      <c r="D56" s="39">
        <v>5475000</v>
      </c>
      <c r="E56" s="62">
        <v>5000900</v>
      </c>
      <c r="F56" s="39">
        <v>-338933.35</v>
      </c>
      <c r="G56" s="40">
        <f>F56/(E56/100)</f>
        <v>-6.7774470595292842</v>
      </c>
    </row>
    <row r="57" spans="3:10" s="1" customFormat="1" ht="15.75" thickBot="1" x14ac:dyDescent="0.25">
      <c r="C57" s="42" t="s">
        <v>28</v>
      </c>
      <c r="D57" s="43">
        <f>SUM(D53:D56)</f>
        <v>3255000</v>
      </c>
      <c r="E57" s="43">
        <f>SUM(E53:E56)</f>
        <v>2780900</v>
      </c>
      <c r="F57" s="43">
        <f>SUM(F53:F56)</f>
        <v>-1765356.1600000001</v>
      </c>
      <c r="G57" s="44">
        <f>F57/(E57/100)</f>
        <v>-63.481468589305628</v>
      </c>
    </row>
    <row r="58" spans="3:10" ht="13.5" thickTop="1" x14ac:dyDescent="0.2"/>
    <row r="59" spans="3:10" x14ac:dyDescent="0.2">
      <c r="C59" s="5"/>
      <c r="D59" s="5"/>
      <c r="E59" s="5"/>
      <c r="F59" s="5"/>
      <c r="G59" s="5"/>
    </row>
    <row r="60" spans="3:10" x14ac:dyDescent="0.2">
      <c r="C60" s="5"/>
      <c r="D60" s="5"/>
      <c r="E60" s="5"/>
      <c r="F60" s="5"/>
      <c r="G60" s="5"/>
    </row>
    <row r="61" spans="3:10" x14ac:dyDescent="0.2">
      <c r="C61" s="5"/>
      <c r="D61" s="5"/>
      <c r="E61" s="5"/>
      <c r="F61" s="5"/>
      <c r="G61" s="5"/>
    </row>
    <row r="62" spans="3:10" ht="16.5" thickBot="1" x14ac:dyDescent="0.3">
      <c r="C62" s="52" t="s">
        <v>21</v>
      </c>
      <c r="D62" s="77"/>
      <c r="E62" s="77"/>
      <c r="F62" s="77"/>
      <c r="G62" s="77"/>
    </row>
    <row r="63" spans="3:10" ht="15" x14ac:dyDescent="0.2">
      <c r="C63" s="67"/>
      <c r="D63" s="65" t="s">
        <v>24</v>
      </c>
      <c r="E63" s="65" t="s">
        <v>25</v>
      </c>
      <c r="F63" s="65" t="s">
        <v>26</v>
      </c>
      <c r="G63" s="66"/>
    </row>
    <row r="64" spans="3:10" x14ac:dyDescent="0.2">
      <c r="C64" s="16" t="s">
        <v>16</v>
      </c>
      <c r="D64" s="53">
        <v>30540000</v>
      </c>
      <c r="E64" s="53">
        <v>30681800</v>
      </c>
      <c r="F64" s="53">
        <v>24960870.420000002</v>
      </c>
      <c r="G64" s="54">
        <f>F64/(E64/100)</f>
        <v>81.353996245331118</v>
      </c>
    </row>
    <row r="65" spans="3:7" x14ac:dyDescent="0.2">
      <c r="C65" s="16" t="s">
        <v>17</v>
      </c>
      <c r="D65" s="53">
        <v>4291500</v>
      </c>
      <c r="E65" s="53">
        <v>5543100</v>
      </c>
      <c r="F65" s="53">
        <v>4265164.9400000004</v>
      </c>
      <c r="G65" s="49">
        <f>F65/(E65/100)</f>
        <v>76.945480687701831</v>
      </c>
    </row>
    <row r="66" spans="3:7" x14ac:dyDescent="0.2">
      <c r="C66" s="16" t="s">
        <v>19</v>
      </c>
      <c r="D66" s="53">
        <v>3600000</v>
      </c>
      <c r="E66" s="53">
        <v>3600000</v>
      </c>
      <c r="F66" s="53">
        <v>805902</v>
      </c>
      <c r="G66" s="49">
        <f>F66/(E66/100)</f>
        <v>22.386166666666668</v>
      </c>
    </row>
    <row r="67" spans="3:7" x14ac:dyDescent="0.2">
      <c r="C67" s="16" t="s">
        <v>18</v>
      </c>
      <c r="D67" s="53">
        <v>989500</v>
      </c>
      <c r="E67" s="53">
        <v>3516300</v>
      </c>
      <c r="F67" s="53">
        <v>1058744</v>
      </c>
      <c r="G67" s="49">
        <f>F67/(E67/100)</f>
        <v>30.109603844950659</v>
      </c>
    </row>
    <row r="68" spans="3:7" x14ac:dyDescent="0.2">
      <c r="C68" s="55" t="s">
        <v>27</v>
      </c>
      <c r="D68" s="56">
        <f>SUM(D64:D67)</f>
        <v>39421000</v>
      </c>
      <c r="E68" s="56">
        <f>SUM(E64:E67)</f>
        <v>43341200</v>
      </c>
      <c r="F68" s="56">
        <f>SUM(F64:F67)</f>
        <v>31090681.360000003</v>
      </c>
      <c r="G68" s="57">
        <f>F68/(E68/100)</f>
        <v>71.734703607652776</v>
      </c>
    </row>
    <row r="69" spans="3:7" x14ac:dyDescent="0.2">
      <c r="C69" s="48"/>
      <c r="D69" s="23"/>
      <c r="E69" s="23"/>
      <c r="F69" s="23"/>
      <c r="G69" s="49"/>
    </row>
    <row r="70" spans="3:7" ht="13.5" thickBot="1" x14ac:dyDescent="0.25">
      <c r="C70" s="50"/>
      <c r="D70" s="24"/>
      <c r="E70" s="24"/>
      <c r="F70" s="24"/>
      <c r="G70" s="51"/>
    </row>
  </sheetData>
  <mergeCells count="2">
    <mergeCell ref="C1:G1"/>
    <mergeCell ref="D62:G62"/>
  </mergeCells>
  <phoneticPr fontId="4" type="noConversion"/>
  <pageMargins left="0.43" right="0.51" top="0.2" bottom="0.2" header="0.38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Radim</dc:creator>
  <cp:lastModifiedBy>Hana Wranová</cp:lastModifiedBy>
  <cp:lastPrinted>2016-07-20T12:52:53Z</cp:lastPrinted>
  <dcterms:created xsi:type="dcterms:W3CDTF">2005-11-09T18:54:19Z</dcterms:created>
  <dcterms:modified xsi:type="dcterms:W3CDTF">2016-10-25T08:10:39Z</dcterms:modified>
</cp:coreProperties>
</file>