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lavni\folder redirections\wranova\Plocha\ROZPOČET\2015\plnění rozpočtu\"/>
    </mc:Choice>
  </mc:AlternateContent>
  <bookViews>
    <workbookView xWindow="480" yWindow="15" windowWidth="11340" windowHeight="909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E58" i="1" l="1"/>
  <c r="D58" i="1"/>
  <c r="C58" i="1"/>
  <c r="F68" i="1" l="1"/>
  <c r="F67" i="1"/>
  <c r="F66" i="1"/>
  <c r="F65" i="1"/>
  <c r="F57" i="1"/>
  <c r="F56" i="1"/>
  <c r="F4" i="1"/>
  <c r="F47" i="1"/>
  <c r="E69" i="1" l="1"/>
  <c r="D69" i="1"/>
  <c r="C69" i="1"/>
  <c r="F44" i="1"/>
  <c r="F69" i="1" l="1"/>
  <c r="F38" i="1"/>
  <c r="F54" i="1" l="1"/>
  <c r="F5" i="1"/>
  <c r="F6" i="1"/>
  <c r="F7" i="1"/>
  <c r="F8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40" i="1"/>
  <c r="F42" i="1"/>
  <c r="E48" i="1"/>
  <c r="D48" i="1"/>
  <c r="C48" i="1"/>
  <c r="F58" i="1" l="1"/>
  <c r="F48" i="1"/>
</calcChain>
</file>

<file path=xl/sharedStrings.xml><?xml version="1.0" encoding="utf-8"?>
<sst xmlns="http://schemas.openxmlformats.org/spreadsheetml/2006/main" count="68" uniqueCount="68">
  <si>
    <t>Lesnictví</t>
  </si>
  <si>
    <t>Rozpočet schv.</t>
  </si>
  <si>
    <t>Knihovna</t>
  </si>
  <si>
    <t>Zpravodaj</t>
  </si>
  <si>
    <t>CELKEM :</t>
  </si>
  <si>
    <t xml:space="preserve">Příjmy </t>
  </si>
  <si>
    <t>Daň z příjmů FO z.č.</t>
  </si>
  <si>
    <t>Daň z příjmů FO  ze s.v.č.</t>
  </si>
  <si>
    <t>Daň z příjmů PO</t>
  </si>
  <si>
    <t>Daň z příjmů PO za obec</t>
  </si>
  <si>
    <t>Daň FO sráž.</t>
  </si>
  <si>
    <t>DPH</t>
  </si>
  <si>
    <t>Správní poplatky</t>
  </si>
  <si>
    <t>Popl. za už.veřej.prostr.</t>
  </si>
  <si>
    <t>Hřbitovní poplatky</t>
  </si>
  <si>
    <t>Příjmy z pronájmu penzionu</t>
  </si>
  <si>
    <t>Příjmy z úroků</t>
  </si>
  <si>
    <t>Prodej popelnic</t>
  </si>
  <si>
    <t>Splátka půjček</t>
  </si>
  <si>
    <t>Příjmy z EKOKOMU</t>
  </si>
  <si>
    <t>Příjmy z pronájmu bytů</t>
  </si>
  <si>
    <t>MKZ - vstupné</t>
  </si>
  <si>
    <t>Zapojení zůstatku na b.účtě</t>
  </si>
  <si>
    <t>Odvod z loterií a jiných her</t>
  </si>
  <si>
    <t>Rozpoč.upr.</t>
  </si>
  <si>
    <t>Plnění rozpočtu</t>
  </si>
  <si>
    <t>P a V vládního sektoru</t>
  </si>
  <si>
    <t>RU%</t>
  </si>
  <si>
    <t>Daň z nemovitosti</t>
  </si>
  <si>
    <t>Popl. ze psů</t>
  </si>
  <si>
    <t>Rozhlas a televize - hlášení</t>
  </si>
  <si>
    <t>Popl. za svoz kom. odpadu</t>
  </si>
  <si>
    <t>Příjmy z pronájmu nebytových prostor</t>
  </si>
  <si>
    <t>Neinvestič. dotace KÚZ</t>
  </si>
  <si>
    <t>Příspěvky obcí - Policie</t>
  </si>
  <si>
    <t>Péče o vzhled obcí a zeleň</t>
  </si>
  <si>
    <t>Ostatní poplatky ŽP</t>
  </si>
  <si>
    <t>Dotace ROP náměstí</t>
  </si>
  <si>
    <t>Úvěr ČS - náměstí</t>
  </si>
  <si>
    <t>Odvody za odnětí půdy</t>
  </si>
  <si>
    <t>Výstavba a údržba inž. sítí</t>
  </si>
  <si>
    <t>Ost.neinvest. transfery ze SR</t>
  </si>
  <si>
    <t>Ost.neinvest. transfery z Úz.R</t>
  </si>
  <si>
    <t>Příjmy z pronájmu SDH internet</t>
  </si>
  <si>
    <t>Přeplatek Volby Prezident 2013</t>
  </si>
  <si>
    <t xml:space="preserve">Odvod z VHP </t>
  </si>
  <si>
    <t>Nájem vodov.řádu(smlouva VAK)</t>
  </si>
  <si>
    <r>
      <t xml:space="preserve">Tělovýchovná činost - </t>
    </r>
    <r>
      <rPr>
        <sz val="10"/>
        <rFont val="Arial"/>
        <family val="2"/>
        <charset val="238"/>
      </rPr>
      <t>pronájem KD</t>
    </r>
  </si>
  <si>
    <r>
      <t xml:space="preserve">Činnost místní správy - </t>
    </r>
    <r>
      <rPr>
        <sz val="10"/>
        <rFont val="Arial"/>
        <family val="2"/>
        <charset val="238"/>
      </rPr>
      <t xml:space="preserve">prodej </t>
    </r>
  </si>
  <si>
    <t>Financování</t>
  </si>
  <si>
    <t>Daňové příjmy celkem:</t>
  </si>
  <si>
    <t>Nedaňové příjmy celkem:</t>
  </si>
  <si>
    <t>Dotace celkem:</t>
  </si>
  <si>
    <t>Kapitalové příjmy celkem:</t>
  </si>
  <si>
    <t>§</t>
  </si>
  <si>
    <t>Rekapitulace příjmů</t>
  </si>
  <si>
    <t>k 31.3.2015</t>
  </si>
  <si>
    <t xml:space="preserve">                                  Rozpočet příjmů I.čtvrtletí 2015</t>
  </si>
  <si>
    <r>
      <t xml:space="preserve">Komunální služby - </t>
    </r>
    <r>
      <rPr>
        <sz val="10"/>
        <rFont val="Arial"/>
        <family val="2"/>
        <charset val="238"/>
      </rPr>
      <t>příjmy z pronájmu pozemků + ostatní služby</t>
    </r>
  </si>
  <si>
    <r>
      <t xml:space="preserve">Komun.služby - </t>
    </r>
    <r>
      <rPr>
        <sz val="10"/>
        <rFont val="Arial"/>
        <family val="2"/>
        <charset val="238"/>
      </rPr>
      <t>prodeje  Poz.</t>
    </r>
  </si>
  <si>
    <t>Převody vlastním fondům</t>
  </si>
  <si>
    <t>Dotace Park V.Jasného</t>
  </si>
  <si>
    <t>Dotace Sběrný dvůr</t>
  </si>
  <si>
    <t>Schválený r.</t>
  </si>
  <si>
    <t>Upravený r.</t>
  </si>
  <si>
    <t>Čerpání</t>
  </si>
  <si>
    <t>Příjmy Celkem: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</si>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</sst>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164" formatCode="#,##0_ ;\-#,##0\ "/>
  </numFmts>
  <fonts count="9" x14ac:knownFonts="1">
    <font>
      <sz val="10"/>
      <name val="Arial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0" fillId="0" borderId="0" xfId="0" applyBorder="1" applyAlignment="1"/>
    <xf numFmtId="0" fontId="1" fillId="0" borderId="0" xfId="0" applyFont="1" applyBorder="1"/>
    <xf numFmtId="0" fontId="0" fillId="0" borderId="0" xfId="0" applyBorder="1"/>
    <xf numFmtId="4" fontId="7" fillId="0" borderId="6" xfId="0" applyNumberFormat="1" applyFont="1" applyBorder="1"/>
    <xf numFmtId="2" fontId="7" fillId="0" borderId="6" xfId="0" applyNumberFormat="1" applyFont="1" applyBorder="1"/>
    <xf numFmtId="4" fontId="7" fillId="0" borderId="8" xfId="0" applyNumberFormat="1" applyFont="1" applyBorder="1"/>
    <xf numFmtId="4" fontId="7" fillId="0" borderId="7" xfId="0" applyNumberFormat="1" applyFont="1" applyBorder="1"/>
    <xf numFmtId="0" fontId="8" fillId="0" borderId="0" xfId="0" applyFont="1" applyBorder="1" applyAlignment="1">
      <alignment horizontal="center"/>
    </xf>
    <xf numFmtId="3" fontId="7" fillId="0" borderId="6" xfId="0" applyNumberFormat="1" applyFont="1" applyBorder="1"/>
    <xf numFmtId="164" fontId="7" fillId="0" borderId="13" xfId="0" applyNumberFormat="1" applyFont="1" applyBorder="1" applyAlignment="1">
      <alignment horizontal="center"/>
    </xf>
    <xf numFmtId="3" fontId="7" fillId="0" borderId="7" xfId="0" applyNumberFormat="1" applyFont="1" applyBorder="1"/>
    <xf numFmtId="41" fontId="7" fillId="0" borderId="5" xfId="0" applyNumberFormat="1" applyFont="1" applyBorder="1" applyAlignment="1">
      <alignment horizontal="center"/>
    </xf>
    <xf numFmtId="41" fontId="8" fillId="0" borderId="5" xfId="0" applyNumberFormat="1" applyFont="1" applyBorder="1" applyAlignment="1">
      <alignment horizontal="center"/>
    </xf>
    <xf numFmtId="3" fontId="7" fillId="2" borderId="7" xfId="0" applyNumberFormat="1" applyFont="1" applyFill="1" applyBorder="1"/>
    <xf numFmtId="3" fontId="7" fillId="0" borderId="13" xfId="0" applyNumberFormat="1" applyFont="1" applyBorder="1"/>
    <xf numFmtId="41" fontId="8" fillId="0" borderId="13" xfId="0" applyNumberFormat="1" applyFont="1" applyFill="1" applyBorder="1" applyAlignment="1">
      <alignment horizontal="center"/>
    </xf>
    <xf numFmtId="3" fontId="7" fillId="2" borderId="12" xfId="0" applyNumberFormat="1" applyFont="1" applyFill="1" applyBorder="1"/>
    <xf numFmtId="41" fontId="8" fillId="0" borderId="12" xfId="0" applyNumberFormat="1" applyFont="1" applyFill="1" applyBorder="1" applyAlignment="1">
      <alignment horizontal="center"/>
    </xf>
    <xf numFmtId="0" fontId="8" fillId="0" borderId="4" xfId="0" applyFont="1" applyBorder="1"/>
    <xf numFmtId="0" fontId="2" fillId="3" borderId="20" xfId="0" applyFont="1" applyFill="1" applyBorder="1" applyAlignment="1">
      <alignment horizontal="center"/>
    </xf>
    <xf numFmtId="0" fontId="8" fillId="0" borderId="16" xfId="0" applyFont="1" applyBorder="1"/>
    <xf numFmtId="0" fontId="8" fillId="0" borderId="21" xfId="0" applyFont="1" applyBorder="1"/>
    <xf numFmtId="0" fontId="8" fillId="0" borderId="21" xfId="0" applyFont="1" applyBorder="1" applyAlignment="1">
      <alignment wrapText="1"/>
    </xf>
    <xf numFmtId="0" fontId="8" fillId="0" borderId="21" xfId="0" applyFont="1" applyBorder="1" applyAlignment="1">
      <alignment vertical="center" wrapText="1"/>
    </xf>
    <xf numFmtId="0" fontId="8" fillId="0" borderId="21" xfId="0" applyFont="1" applyBorder="1" applyAlignment="1">
      <alignment wrapText="1" shrinkToFit="1"/>
    </xf>
    <xf numFmtId="0" fontId="8" fillId="0" borderId="17" xfId="0" applyFont="1" applyBorder="1"/>
    <xf numFmtId="0" fontId="0" fillId="0" borderId="5" xfId="0" applyBorder="1"/>
    <xf numFmtId="0" fontId="0" fillId="0" borderId="19" xfId="0" applyBorder="1"/>
    <xf numFmtId="0" fontId="8" fillId="0" borderId="14" xfId="0" applyFont="1" applyBorder="1"/>
    <xf numFmtId="2" fontId="7" fillId="0" borderId="23" xfId="0" applyNumberFormat="1" applyFont="1" applyBorder="1"/>
    <xf numFmtId="0" fontId="8" fillId="3" borderId="24" xfId="0" applyFont="1" applyFill="1" applyBorder="1"/>
    <xf numFmtId="3" fontId="8" fillId="3" borderId="25" xfId="0" applyNumberFormat="1" applyFont="1" applyFill="1" applyBorder="1" applyAlignment="1">
      <alignment horizontal="right"/>
    </xf>
    <xf numFmtId="4" fontId="8" fillId="3" borderId="25" xfId="0" applyNumberFormat="1" applyFont="1" applyFill="1" applyBorder="1" applyAlignment="1">
      <alignment horizontal="right"/>
    </xf>
    <xf numFmtId="0" fontId="8" fillId="0" borderId="13" xfId="0" applyFont="1" applyBorder="1"/>
    <xf numFmtId="0" fontId="8" fillId="0" borderId="5" xfId="0" applyFont="1" applyBorder="1"/>
    <xf numFmtId="0" fontId="2" fillId="0" borderId="5" xfId="0" applyFont="1" applyBorder="1"/>
    <xf numFmtId="2" fontId="7" fillId="0" borderId="7" xfId="0" applyNumberFormat="1" applyFont="1" applyBorder="1"/>
    <xf numFmtId="4" fontId="8" fillId="0" borderId="27" xfId="0" applyNumberFormat="1" applyFont="1" applyBorder="1"/>
    <xf numFmtId="2" fontId="7" fillId="0" borderId="26" xfId="0" applyNumberFormat="1" applyFont="1" applyBorder="1"/>
    <xf numFmtId="0" fontId="8" fillId="0" borderId="28" xfId="0" applyFont="1" applyBorder="1"/>
    <xf numFmtId="4" fontId="8" fillId="0" borderId="23" xfId="0" applyNumberFormat="1" applyFont="1" applyBorder="1"/>
    <xf numFmtId="4" fontId="8" fillId="0" borderId="11" xfId="0" applyNumberFormat="1" applyFont="1" applyBorder="1"/>
    <xf numFmtId="2" fontId="7" fillId="0" borderId="11" xfId="0" applyNumberFormat="1" applyFont="1" applyBorder="1"/>
    <xf numFmtId="0" fontId="8" fillId="0" borderId="30" xfId="0" applyFont="1" applyBorder="1"/>
    <xf numFmtId="4" fontId="8" fillId="0" borderId="18" xfId="0" applyNumberFormat="1" applyFont="1" applyBorder="1"/>
    <xf numFmtId="2" fontId="7" fillId="0" borderId="31" xfId="0" applyNumberFormat="1" applyFont="1" applyBorder="1"/>
    <xf numFmtId="2" fontId="7" fillId="3" borderId="22" xfId="0" applyNumberFormat="1" applyFont="1" applyFill="1" applyBorder="1"/>
    <xf numFmtId="0" fontId="8" fillId="3" borderId="33" xfId="0" applyFont="1" applyFill="1" applyBorder="1"/>
    <xf numFmtId="4" fontId="8" fillId="3" borderId="32" xfId="0" applyNumberFormat="1" applyFont="1" applyFill="1" applyBorder="1"/>
    <xf numFmtId="2" fontId="7" fillId="3" borderId="3" xfId="0" applyNumberFormat="1" applyFont="1" applyFill="1" applyBorder="1"/>
    <xf numFmtId="3" fontId="8" fillId="2" borderId="0" xfId="0" applyNumberFormat="1" applyFont="1" applyFill="1" applyBorder="1" applyAlignment="1">
      <alignment horizontal="right"/>
    </xf>
    <xf numFmtId="4" fontId="2" fillId="2" borderId="0" xfId="0" applyNumberFormat="1" applyFont="1" applyFill="1" applyBorder="1" applyAlignment="1">
      <alignment horizontal="right"/>
    </xf>
    <xf numFmtId="2" fontId="7" fillId="2" borderId="0" xfId="0" applyNumberFormat="1" applyFont="1" applyFill="1" applyBorder="1"/>
    <xf numFmtId="0" fontId="0" fillId="0" borderId="4" xfId="0" applyBorder="1"/>
    <xf numFmtId="0" fontId="0" fillId="0" borderId="7" xfId="0" applyBorder="1"/>
    <xf numFmtId="0" fontId="0" fillId="0" borderId="30" xfId="0" applyBorder="1"/>
    <xf numFmtId="0" fontId="0" fillId="0" borderId="18" xfId="0" applyBorder="1"/>
    <xf numFmtId="0" fontId="2" fillId="3" borderId="0" xfId="0" applyFont="1" applyFill="1" applyBorder="1" applyAlignment="1">
      <alignment horizontal="center"/>
    </xf>
    <xf numFmtId="4" fontId="0" fillId="0" borderId="5" xfId="0" applyNumberFormat="1" applyBorder="1"/>
    <xf numFmtId="4" fontId="0" fillId="0" borderId="7" xfId="0" applyNumberFormat="1" applyBorder="1"/>
    <xf numFmtId="0" fontId="8" fillId="3" borderId="4" xfId="0" applyFont="1" applyFill="1" applyBorder="1"/>
    <xf numFmtId="4" fontId="8" fillId="3" borderId="5" xfId="0" applyNumberFormat="1" applyFont="1" applyFill="1" applyBorder="1"/>
    <xf numFmtId="0" fontId="8" fillId="3" borderId="7" xfId="0" applyFont="1" applyFill="1" applyBorder="1"/>
    <xf numFmtId="0" fontId="8" fillId="3" borderId="1" xfId="0" applyFont="1" applyFill="1" applyBorder="1" applyAlignment="1">
      <alignment horizontal="center"/>
    </xf>
    <xf numFmtId="4" fontId="8" fillId="0" borderId="15" xfId="0" applyNumberFormat="1" applyFont="1" applyBorder="1"/>
    <xf numFmtId="4" fontId="7" fillId="0" borderId="29" xfId="0" applyNumberFormat="1" applyFont="1" applyBorder="1"/>
    <xf numFmtId="4" fontId="8" fillId="0" borderId="10" xfId="0" applyNumberFormat="1" applyFont="1" applyBorder="1"/>
    <xf numFmtId="4" fontId="8" fillId="0" borderId="19" xfId="0" applyNumberFormat="1" applyFont="1" applyBorder="1"/>
    <xf numFmtId="0" fontId="8" fillId="3" borderId="3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3" fillId="3" borderId="11" xfId="0" applyFont="1" applyFill="1" applyBorder="1"/>
    <xf numFmtId="0" fontId="1" fillId="3" borderId="9" xfId="0" applyFont="1" applyFill="1" applyBorder="1"/>
    <xf numFmtId="0" fontId="5" fillId="0" borderId="0" xfId="0" applyFont="1" applyBorder="1" applyAlignment="1"/>
    <xf numFmtId="0" fontId="6" fillId="0" borderId="0" xfId="0" applyFont="1" applyBorder="1" applyAlignment="1"/>
    <xf numFmtId="44" fontId="0" fillId="0" borderId="0" xfId="0" applyNumberFormat="1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abSelected="1" zoomScaleNormal="100" zoomScaleSheetLayoutView="100" workbookViewId="0">
      <selection activeCell="K58" sqref="K58"/>
    </sheetView>
  </sheetViews>
  <sheetFormatPr defaultRowHeight="12.75" x14ac:dyDescent="0.2"/>
  <cols>
    <col min="2" max="2" width="32.7109375" customWidth="1"/>
    <col min="3" max="3" width="14.42578125" customWidth="1"/>
    <col min="4" max="4" width="14.140625" customWidth="1"/>
    <col min="5" max="5" width="15.28515625" customWidth="1"/>
    <col min="6" max="6" width="7.5703125" customWidth="1"/>
    <col min="8" max="8" width="24.28515625" customWidth="1"/>
  </cols>
  <sheetData>
    <row r="1" spans="1:6" ht="18" x14ac:dyDescent="0.25">
      <c r="B1" s="76" t="s">
        <v>57</v>
      </c>
      <c r="C1" s="77"/>
      <c r="D1" s="77"/>
      <c r="E1" s="77"/>
      <c r="F1" s="77"/>
    </row>
    <row r="2" spans="1:6" ht="16.5" thickBot="1" x14ac:dyDescent="0.3">
      <c r="B2" s="2"/>
      <c r="C2" s="10" t="s">
        <v>56</v>
      </c>
      <c r="D2" s="3"/>
      <c r="E2" s="3"/>
      <c r="F2" s="3"/>
    </row>
    <row r="3" spans="1:6" ht="16.5" thickBot="1" x14ac:dyDescent="0.3">
      <c r="A3" s="66" t="s">
        <v>54</v>
      </c>
      <c r="B3" s="22" t="s">
        <v>5</v>
      </c>
      <c r="C3" s="71" t="s">
        <v>1</v>
      </c>
      <c r="D3" s="72" t="s">
        <v>24</v>
      </c>
      <c r="E3" s="71" t="s">
        <v>25</v>
      </c>
      <c r="F3" s="71" t="s">
        <v>27</v>
      </c>
    </row>
    <row r="4" spans="1:6" ht="15" customHeight="1" thickTop="1" x14ac:dyDescent="0.2">
      <c r="A4" s="36"/>
      <c r="B4" s="23" t="s">
        <v>6</v>
      </c>
      <c r="C4" s="11">
        <v>5580000</v>
      </c>
      <c r="D4" s="12">
        <v>5580000</v>
      </c>
      <c r="E4" s="6">
        <v>1529945.88</v>
      </c>
      <c r="F4" s="7">
        <f>E4/(D4/100)</f>
        <v>27.418384946236557</v>
      </c>
    </row>
    <row r="5" spans="1:6" ht="15" customHeight="1" x14ac:dyDescent="0.2">
      <c r="A5" s="37"/>
      <c r="B5" s="24" t="s">
        <v>7</v>
      </c>
      <c r="C5" s="13">
        <v>500000</v>
      </c>
      <c r="D5" s="14">
        <v>500000</v>
      </c>
      <c r="E5" s="6">
        <v>44043.64</v>
      </c>
      <c r="F5" s="7">
        <f t="shared" ref="F5:F48" si="0">E5/(D5/100)</f>
        <v>8.8087280000000003</v>
      </c>
    </row>
    <row r="6" spans="1:6" ht="15" customHeight="1" x14ac:dyDescent="0.2">
      <c r="A6" s="37"/>
      <c r="B6" s="24" t="s">
        <v>8</v>
      </c>
      <c r="C6" s="13">
        <v>6330000</v>
      </c>
      <c r="D6" s="15">
        <v>6330000</v>
      </c>
      <c r="E6" s="6">
        <v>841059.85</v>
      </c>
      <c r="F6" s="7">
        <f t="shared" si="0"/>
        <v>13.286885466034756</v>
      </c>
    </row>
    <row r="7" spans="1:6" ht="15" customHeight="1" x14ac:dyDescent="0.2">
      <c r="A7" s="37"/>
      <c r="B7" s="24" t="s">
        <v>9</v>
      </c>
      <c r="C7" s="13">
        <v>305500</v>
      </c>
      <c r="D7" s="15">
        <v>305500</v>
      </c>
      <c r="E7" s="6">
        <v>305330</v>
      </c>
      <c r="F7" s="7">
        <f t="shared" si="0"/>
        <v>99.9443535188216</v>
      </c>
    </row>
    <row r="8" spans="1:6" ht="15" customHeight="1" x14ac:dyDescent="0.2">
      <c r="A8" s="37"/>
      <c r="B8" s="37" t="s">
        <v>10</v>
      </c>
      <c r="C8" s="13">
        <v>660000</v>
      </c>
      <c r="D8" s="14">
        <v>660000</v>
      </c>
      <c r="E8" s="9">
        <v>187769.67</v>
      </c>
      <c r="F8" s="39">
        <f t="shared" si="0"/>
        <v>28.449950000000001</v>
      </c>
    </row>
    <row r="9" spans="1:6" ht="15" customHeight="1" x14ac:dyDescent="0.2">
      <c r="A9" s="37"/>
      <c r="B9" s="23" t="s">
        <v>36</v>
      </c>
      <c r="C9" s="17"/>
      <c r="D9" s="18"/>
      <c r="E9" s="6"/>
      <c r="F9" s="7"/>
    </row>
    <row r="10" spans="1:6" ht="15" customHeight="1" x14ac:dyDescent="0.2">
      <c r="A10" s="37"/>
      <c r="B10" s="24" t="s">
        <v>39</v>
      </c>
      <c r="C10" s="13"/>
      <c r="D10" s="15"/>
      <c r="E10" s="6"/>
      <c r="F10" s="7"/>
    </row>
    <row r="11" spans="1:6" ht="15" customHeight="1" x14ac:dyDescent="0.2">
      <c r="A11" s="37"/>
      <c r="B11" s="24" t="s">
        <v>11</v>
      </c>
      <c r="C11" s="16">
        <v>12563000</v>
      </c>
      <c r="D11" s="15">
        <v>12479000</v>
      </c>
      <c r="E11" s="6">
        <v>3053789.69</v>
      </c>
      <c r="F11" s="7">
        <f t="shared" si="0"/>
        <v>24.471429521596281</v>
      </c>
    </row>
    <row r="12" spans="1:6" ht="15" customHeight="1" x14ac:dyDescent="0.2">
      <c r="A12" s="37"/>
      <c r="B12" s="24" t="s">
        <v>28</v>
      </c>
      <c r="C12" s="13">
        <v>1880000</v>
      </c>
      <c r="D12" s="14">
        <v>1880000</v>
      </c>
      <c r="E12" s="6">
        <v>11415.04</v>
      </c>
      <c r="F12" s="7">
        <f t="shared" si="0"/>
        <v>0.60718297872340432</v>
      </c>
    </row>
    <row r="13" spans="1:6" ht="15" customHeight="1" x14ac:dyDescent="0.2">
      <c r="A13" s="37">
        <v>1361</v>
      </c>
      <c r="B13" s="24" t="s">
        <v>12</v>
      </c>
      <c r="C13" s="13">
        <v>68000</v>
      </c>
      <c r="D13" s="14">
        <v>68000</v>
      </c>
      <c r="E13" s="6">
        <v>15430</v>
      </c>
      <c r="F13" s="7">
        <f t="shared" si="0"/>
        <v>22.691176470588236</v>
      </c>
    </row>
    <row r="14" spans="1:6" ht="15" customHeight="1" x14ac:dyDescent="0.2">
      <c r="A14" s="37">
        <v>1341</v>
      </c>
      <c r="B14" s="24" t="s">
        <v>29</v>
      </c>
      <c r="C14" s="13">
        <v>50000</v>
      </c>
      <c r="D14" s="14">
        <v>50000</v>
      </c>
      <c r="E14" s="6">
        <v>37588</v>
      </c>
      <c r="F14" s="7">
        <f t="shared" si="0"/>
        <v>75.176000000000002</v>
      </c>
    </row>
    <row r="15" spans="1:6" ht="15" customHeight="1" x14ac:dyDescent="0.2">
      <c r="A15" s="37">
        <v>1343</v>
      </c>
      <c r="B15" s="24" t="s">
        <v>13</v>
      </c>
      <c r="C15" s="13">
        <v>40000</v>
      </c>
      <c r="D15" s="14">
        <v>40000</v>
      </c>
      <c r="E15" s="6">
        <v>7900</v>
      </c>
      <c r="F15" s="7">
        <f t="shared" si="0"/>
        <v>19.75</v>
      </c>
    </row>
    <row r="16" spans="1:6" ht="15" customHeight="1" x14ac:dyDescent="0.2">
      <c r="A16" s="37">
        <v>1031</v>
      </c>
      <c r="B16" s="24" t="s">
        <v>0</v>
      </c>
      <c r="C16" s="13">
        <v>1300000</v>
      </c>
      <c r="D16" s="14">
        <v>1300000</v>
      </c>
      <c r="E16" s="6">
        <v>238441</v>
      </c>
      <c r="F16" s="7">
        <f t="shared" si="0"/>
        <v>18.341615384615384</v>
      </c>
    </row>
    <row r="17" spans="1:6" ht="15" customHeight="1" x14ac:dyDescent="0.2">
      <c r="A17" s="37">
        <v>3314</v>
      </c>
      <c r="B17" s="24" t="s">
        <v>2</v>
      </c>
      <c r="C17" s="16">
        <v>12000</v>
      </c>
      <c r="D17" s="14">
        <v>12000</v>
      </c>
      <c r="E17" s="6">
        <v>1180</v>
      </c>
      <c r="F17" s="7">
        <f t="shared" si="0"/>
        <v>9.8333333333333339</v>
      </c>
    </row>
    <row r="18" spans="1:6" ht="15" customHeight="1" x14ac:dyDescent="0.2">
      <c r="A18" s="37">
        <v>3341</v>
      </c>
      <c r="B18" s="24" t="s">
        <v>30</v>
      </c>
      <c r="C18" s="13">
        <v>2500</v>
      </c>
      <c r="D18" s="14">
        <v>2500</v>
      </c>
      <c r="E18" s="6">
        <v>145</v>
      </c>
      <c r="F18" s="7">
        <f t="shared" si="0"/>
        <v>5.8</v>
      </c>
    </row>
    <row r="19" spans="1:6" ht="15" customHeight="1" x14ac:dyDescent="0.2">
      <c r="A19" s="37">
        <v>3319</v>
      </c>
      <c r="B19" s="24" t="s">
        <v>21</v>
      </c>
      <c r="C19" s="16">
        <v>180000</v>
      </c>
      <c r="D19" s="15">
        <v>180000</v>
      </c>
      <c r="E19" s="6">
        <v>49610</v>
      </c>
      <c r="F19" s="7">
        <f t="shared" si="0"/>
        <v>27.56111111111111</v>
      </c>
    </row>
    <row r="20" spans="1:6" ht="15" customHeight="1" x14ac:dyDescent="0.2">
      <c r="A20" s="37">
        <v>3349</v>
      </c>
      <c r="B20" s="24" t="s">
        <v>3</v>
      </c>
      <c r="C20" s="13">
        <v>18000</v>
      </c>
      <c r="D20" s="14">
        <v>18000</v>
      </c>
      <c r="E20" s="6">
        <v>968</v>
      </c>
      <c r="F20" s="7">
        <f t="shared" si="0"/>
        <v>5.3777777777777782</v>
      </c>
    </row>
    <row r="21" spans="1:6" ht="16.149999999999999" customHeight="1" x14ac:dyDescent="0.2">
      <c r="A21" s="37">
        <v>3412</v>
      </c>
      <c r="B21" s="25" t="s">
        <v>47</v>
      </c>
      <c r="C21" s="13">
        <v>145000</v>
      </c>
      <c r="D21" s="14">
        <v>145000</v>
      </c>
      <c r="E21" s="6">
        <v>60387</v>
      </c>
      <c r="F21" s="7">
        <f t="shared" si="0"/>
        <v>41.646206896551725</v>
      </c>
    </row>
    <row r="22" spans="1:6" ht="15" customHeight="1" x14ac:dyDescent="0.2">
      <c r="A22" s="37">
        <v>3632</v>
      </c>
      <c r="B22" s="24" t="s">
        <v>14</v>
      </c>
      <c r="C22" s="13">
        <v>5000</v>
      </c>
      <c r="D22" s="14">
        <v>5000</v>
      </c>
      <c r="E22" s="6">
        <v>60</v>
      </c>
      <c r="F22" s="7">
        <f t="shared" si="0"/>
        <v>1.2</v>
      </c>
    </row>
    <row r="23" spans="1:6" ht="15" customHeight="1" x14ac:dyDescent="0.2">
      <c r="A23" s="37">
        <v>2310</v>
      </c>
      <c r="B23" s="25" t="s">
        <v>46</v>
      </c>
      <c r="C23" s="13">
        <v>1500</v>
      </c>
      <c r="D23" s="14">
        <v>1500</v>
      </c>
      <c r="E23" s="6">
        <v>363</v>
      </c>
      <c r="F23" s="7">
        <f t="shared" si="0"/>
        <v>24.2</v>
      </c>
    </row>
    <row r="24" spans="1:6" ht="15" customHeight="1" x14ac:dyDescent="0.2">
      <c r="A24" s="37">
        <v>1340</v>
      </c>
      <c r="B24" s="25" t="s">
        <v>31</v>
      </c>
      <c r="C24" s="13">
        <v>1250000</v>
      </c>
      <c r="D24" s="14">
        <v>1250000</v>
      </c>
      <c r="E24" s="6">
        <v>849092</v>
      </c>
      <c r="F24" s="7">
        <f t="shared" si="0"/>
        <v>67.927359999999993</v>
      </c>
    </row>
    <row r="25" spans="1:6" ht="15.6" customHeight="1" x14ac:dyDescent="0.2">
      <c r="A25" s="37">
        <v>6171</v>
      </c>
      <c r="B25" s="26" t="s">
        <v>48</v>
      </c>
      <c r="C25" s="13">
        <v>10300</v>
      </c>
      <c r="D25" s="14">
        <v>10300</v>
      </c>
      <c r="E25" s="6">
        <v>490</v>
      </c>
      <c r="F25" s="7">
        <f t="shared" si="0"/>
        <v>4.7572815533980579</v>
      </c>
    </row>
    <row r="26" spans="1:6" ht="15" customHeight="1" x14ac:dyDescent="0.2">
      <c r="A26" s="37">
        <v>3639</v>
      </c>
      <c r="B26" s="25" t="s">
        <v>59</v>
      </c>
      <c r="C26" s="16">
        <v>300000</v>
      </c>
      <c r="D26" s="14">
        <v>300000</v>
      </c>
      <c r="E26" s="6">
        <v>99330</v>
      </c>
      <c r="F26" s="7">
        <f t="shared" si="0"/>
        <v>33.11</v>
      </c>
    </row>
    <row r="27" spans="1:6" ht="26.45" customHeight="1" x14ac:dyDescent="0.2">
      <c r="A27" s="37">
        <v>3639</v>
      </c>
      <c r="B27" s="25" t="s">
        <v>58</v>
      </c>
      <c r="C27" s="13">
        <v>180000</v>
      </c>
      <c r="D27" s="14">
        <v>180000</v>
      </c>
      <c r="E27" s="6">
        <v>7053</v>
      </c>
      <c r="F27" s="7">
        <f t="shared" si="0"/>
        <v>3.9183333333333334</v>
      </c>
    </row>
    <row r="28" spans="1:6" ht="15" customHeight="1" x14ac:dyDescent="0.2">
      <c r="A28" s="37">
        <v>3612</v>
      </c>
      <c r="B28" s="24" t="s">
        <v>20</v>
      </c>
      <c r="C28" s="13">
        <v>138000</v>
      </c>
      <c r="D28" s="14">
        <v>138000</v>
      </c>
      <c r="E28" s="6">
        <v>50000.800000000003</v>
      </c>
      <c r="F28" s="7">
        <f t="shared" si="0"/>
        <v>36.232463768115942</v>
      </c>
    </row>
    <row r="29" spans="1:6" ht="15" customHeight="1" x14ac:dyDescent="0.2">
      <c r="A29" s="37">
        <v>4350</v>
      </c>
      <c r="B29" s="27" t="s">
        <v>15</v>
      </c>
      <c r="C29" s="13">
        <v>137000</v>
      </c>
      <c r="D29" s="14">
        <v>137000</v>
      </c>
      <c r="E29" s="6">
        <v>41871</v>
      </c>
      <c r="F29" s="7">
        <f t="shared" si="0"/>
        <v>30.562773722627739</v>
      </c>
    </row>
    <row r="30" spans="1:6" ht="29.85" customHeight="1" x14ac:dyDescent="0.2">
      <c r="A30" s="37">
        <v>3613</v>
      </c>
      <c r="B30" s="25" t="s">
        <v>32</v>
      </c>
      <c r="C30" s="13">
        <v>384000</v>
      </c>
      <c r="D30" s="14">
        <v>384000</v>
      </c>
      <c r="E30" s="6">
        <v>48556.58</v>
      </c>
      <c r="F30" s="7">
        <f t="shared" si="0"/>
        <v>12.644942708333334</v>
      </c>
    </row>
    <row r="31" spans="1:6" ht="15" customHeight="1" x14ac:dyDescent="0.2">
      <c r="A31" s="37">
        <v>3725</v>
      </c>
      <c r="B31" s="25" t="s">
        <v>19</v>
      </c>
      <c r="C31" s="13">
        <v>140000</v>
      </c>
      <c r="D31" s="14">
        <v>140000</v>
      </c>
      <c r="E31" s="6">
        <v>45832.36</v>
      </c>
      <c r="F31" s="7">
        <f t="shared" si="0"/>
        <v>32.737400000000001</v>
      </c>
    </row>
    <row r="32" spans="1:6" ht="15" customHeight="1" x14ac:dyDescent="0.2">
      <c r="A32" s="37">
        <v>6310</v>
      </c>
      <c r="B32" s="25" t="s">
        <v>16</v>
      </c>
      <c r="C32" s="13">
        <v>3500</v>
      </c>
      <c r="D32" s="14">
        <v>3500</v>
      </c>
      <c r="E32" s="6">
        <v>730.67</v>
      </c>
      <c r="F32" s="7">
        <f t="shared" si="0"/>
        <v>20.876285714285714</v>
      </c>
    </row>
    <row r="33" spans="1:8" ht="15" customHeight="1" x14ac:dyDescent="0.2">
      <c r="A33" s="37"/>
      <c r="B33" s="24" t="s">
        <v>23</v>
      </c>
      <c r="C33" s="13">
        <v>136000</v>
      </c>
      <c r="D33" s="14">
        <v>136000</v>
      </c>
      <c r="E33" s="6">
        <v>28843.25</v>
      </c>
      <c r="F33" s="7">
        <f t="shared" si="0"/>
        <v>21.208272058823528</v>
      </c>
    </row>
    <row r="34" spans="1:8" ht="16.899999999999999" customHeight="1" x14ac:dyDescent="0.2">
      <c r="A34" s="37"/>
      <c r="B34" s="25" t="s">
        <v>45</v>
      </c>
      <c r="C34" s="13">
        <v>157000</v>
      </c>
      <c r="D34" s="14">
        <v>157000</v>
      </c>
      <c r="E34" s="6">
        <v>0</v>
      </c>
      <c r="F34" s="7">
        <f t="shared" si="0"/>
        <v>0</v>
      </c>
    </row>
    <row r="35" spans="1:8" ht="15" customHeight="1" x14ac:dyDescent="0.2">
      <c r="A35" s="37">
        <v>3722</v>
      </c>
      <c r="B35" s="24" t="s">
        <v>17</v>
      </c>
      <c r="C35" s="13">
        <v>20000</v>
      </c>
      <c r="D35" s="14">
        <v>20000</v>
      </c>
      <c r="E35" s="6">
        <v>15300</v>
      </c>
      <c r="F35" s="7">
        <f t="shared" si="0"/>
        <v>76.5</v>
      </c>
    </row>
    <row r="36" spans="1:8" ht="15" customHeight="1" x14ac:dyDescent="0.2">
      <c r="A36" s="37"/>
      <c r="B36" s="24" t="s">
        <v>33</v>
      </c>
      <c r="C36" s="16">
        <v>766500</v>
      </c>
      <c r="D36" s="14">
        <v>766500</v>
      </c>
      <c r="E36" s="6">
        <v>191700</v>
      </c>
      <c r="F36" s="7">
        <f t="shared" si="0"/>
        <v>25.009784735812133</v>
      </c>
    </row>
    <row r="37" spans="1:8" ht="15" customHeight="1" x14ac:dyDescent="0.2">
      <c r="A37" s="37"/>
      <c r="B37" s="24" t="s">
        <v>34</v>
      </c>
      <c r="C37" s="13">
        <v>14200</v>
      </c>
      <c r="D37" s="14">
        <v>14200</v>
      </c>
      <c r="E37" s="6">
        <v>0</v>
      </c>
      <c r="F37" s="7">
        <f t="shared" si="0"/>
        <v>0</v>
      </c>
    </row>
    <row r="38" spans="1:8" ht="15" customHeight="1" x14ac:dyDescent="0.2">
      <c r="A38" s="37">
        <v>5512</v>
      </c>
      <c r="B38" s="24" t="s">
        <v>43</v>
      </c>
      <c r="C38" s="13">
        <v>4000</v>
      </c>
      <c r="D38" s="15">
        <v>4000</v>
      </c>
      <c r="E38" s="6">
        <v>0</v>
      </c>
      <c r="F38" s="7">
        <f t="shared" si="0"/>
        <v>0</v>
      </c>
    </row>
    <row r="39" spans="1:8" ht="15" customHeight="1" x14ac:dyDescent="0.2">
      <c r="A39" s="37">
        <v>3745</v>
      </c>
      <c r="B39" s="24" t="s">
        <v>35</v>
      </c>
      <c r="C39" s="13"/>
      <c r="D39" s="15"/>
      <c r="E39" s="6"/>
      <c r="F39" s="7"/>
    </row>
    <row r="40" spans="1:8" s="1" customFormat="1" ht="15" customHeight="1" x14ac:dyDescent="0.2">
      <c r="A40" s="37">
        <v>3633</v>
      </c>
      <c r="B40" s="25" t="s">
        <v>40</v>
      </c>
      <c r="C40" s="13"/>
      <c r="D40" s="15">
        <v>46700</v>
      </c>
      <c r="E40" s="6">
        <v>46632.19</v>
      </c>
      <c r="F40" s="7">
        <f t="shared" si="0"/>
        <v>99.854796573875802</v>
      </c>
      <c r="H40"/>
    </row>
    <row r="41" spans="1:8" s="1" customFormat="1" ht="15" customHeight="1" x14ac:dyDescent="0.25">
      <c r="A41" s="38"/>
      <c r="B41" s="25" t="s">
        <v>42</v>
      </c>
      <c r="C41" s="13"/>
      <c r="D41" s="15"/>
      <c r="E41" s="6"/>
      <c r="F41" s="7"/>
      <c r="H41"/>
    </row>
    <row r="42" spans="1:8" s="1" customFormat="1" ht="15" customHeight="1" x14ac:dyDescent="0.25">
      <c r="A42" s="38"/>
      <c r="B42" s="25" t="s">
        <v>41</v>
      </c>
      <c r="C42" s="16">
        <v>88000</v>
      </c>
      <c r="D42" s="15">
        <v>88000</v>
      </c>
      <c r="E42" s="6"/>
      <c r="F42" s="7">
        <f t="shared" si="0"/>
        <v>0</v>
      </c>
      <c r="H42"/>
    </row>
    <row r="43" spans="1:8" s="1" customFormat="1" ht="15" customHeight="1" x14ac:dyDescent="0.25">
      <c r="A43" s="38"/>
      <c r="B43" s="25" t="s">
        <v>44</v>
      </c>
      <c r="C43" s="16"/>
      <c r="D43" s="15"/>
      <c r="E43" s="6"/>
      <c r="F43" s="7"/>
      <c r="H43"/>
    </row>
    <row r="44" spans="1:8" s="1" customFormat="1" ht="15" customHeight="1" x14ac:dyDescent="0.25">
      <c r="A44" s="38"/>
      <c r="B44" s="25" t="s">
        <v>61</v>
      </c>
      <c r="C44" s="16">
        <v>1233000</v>
      </c>
      <c r="D44" s="15">
        <v>1270300</v>
      </c>
      <c r="E44" s="6">
        <v>37233</v>
      </c>
      <c r="F44" s="7">
        <f t="shared" si="0"/>
        <v>2.9310399118318506</v>
      </c>
      <c r="H44"/>
    </row>
    <row r="45" spans="1:8" s="1" customFormat="1" ht="15" customHeight="1" x14ac:dyDescent="0.25">
      <c r="A45" s="38"/>
      <c r="B45" s="25" t="s">
        <v>62</v>
      </c>
      <c r="C45" s="16">
        <v>3919000</v>
      </c>
      <c r="D45" s="15">
        <v>3919000</v>
      </c>
      <c r="E45" s="6"/>
      <c r="F45" s="7"/>
      <c r="H45"/>
    </row>
    <row r="46" spans="1:8" s="1" customFormat="1" ht="15" customHeight="1" x14ac:dyDescent="0.2">
      <c r="A46" s="37">
        <v>6330</v>
      </c>
      <c r="B46" s="23" t="s">
        <v>60</v>
      </c>
      <c r="C46" s="17"/>
      <c r="D46" s="18"/>
      <c r="E46" s="6">
        <v>2047791.24</v>
      </c>
      <c r="F46" s="7"/>
      <c r="H46"/>
    </row>
    <row r="47" spans="1:8" s="1" customFormat="1" ht="15" customHeight="1" x14ac:dyDescent="0.2">
      <c r="A47" s="37">
        <v>4223</v>
      </c>
      <c r="B47" s="28" t="s">
        <v>37</v>
      </c>
      <c r="C47" s="19">
        <v>6260000</v>
      </c>
      <c r="D47" s="20">
        <v>6260000</v>
      </c>
      <c r="E47" s="8">
        <v>3629572.29</v>
      </c>
      <c r="F47" s="32">
        <f t="shared" si="0"/>
        <v>57.980388019169332</v>
      </c>
      <c r="H47"/>
    </row>
    <row r="48" spans="1:8" s="1" customFormat="1" ht="15.75" customHeight="1" thickBot="1" x14ac:dyDescent="0.25">
      <c r="B48" s="33" t="s">
        <v>4</v>
      </c>
      <c r="C48" s="34">
        <f>SUM(C4:C47)</f>
        <v>44781000</v>
      </c>
      <c r="D48" s="34">
        <f>SUM(D4:D47)</f>
        <v>44781000</v>
      </c>
      <c r="E48" s="35">
        <f>SUM(E4:E47)</f>
        <v>13525454.149999999</v>
      </c>
      <c r="F48" s="49">
        <f t="shared" si="0"/>
        <v>30.203555414126523</v>
      </c>
      <c r="H48"/>
    </row>
    <row r="49" spans="2:7" s="1" customFormat="1" ht="15.75" thickTop="1" x14ac:dyDescent="0.2"/>
    <row r="50" spans="2:7" s="1" customFormat="1" ht="15" customHeight="1" x14ac:dyDescent="0.2"/>
    <row r="51" spans="2:7" s="1" customFormat="1" ht="15" customHeight="1" x14ac:dyDescent="0.2"/>
    <row r="52" spans="2:7" s="1" customFormat="1" ht="36" customHeight="1" x14ac:dyDescent="0.2"/>
    <row r="53" spans="2:7" s="1" customFormat="1" ht="15" customHeight="1" thickBot="1" x14ac:dyDescent="0.3">
      <c r="B53" s="60" t="s">
        <v>49</v>
      </c>
      <c r="C53" s="53"/>
      <c r="D53" s="53"/>
      <c r="E53" s="54"/>
      <c r="F53" s="55"/>
    </row>
    <row r="54" spans="2:7" s="1" customFormat="1" ht="15.75" customHeight="1" thickBot="1" x14ac:dyDescent="0.25">
      <c r="B54" s="31" t="s">
        <v>18</v>
      </c>
      <c r="C54" s="67">
        <v>-1212000</v>
      </c>
      <c r="D54" s="67">
        <v>-1212000</v>
      </c>
      <c r="E54" s="40">
        <v>-303000</v>
      </c>
      <c r="F54" s="41">
        <f>E54/(D54/100)</f>
        <v>25</v>
      </c>
    </row>
    <row r="55" spans="2:7" s="1" customFormat="1" ht="15.75" thickBot="1" x14ac:dyDescent="0.25">
      <c r="B55" s="42" t="s">
        <v>26</v>
      </c>
      <c r="C55" s="43"/>
      <c r="D55" s="68"/>
      <c r="E55" s="43">
        <v>58960.68</v>
      </c>
      <c r="F55" s="32"/>
      <c r="G55" s="4"/>
    </row>
    <row r="56" spans="2:7" s="1" customFormat="1" ht="15" x14ac:dyDescent="0.2">
      <c r="B56" s="37" t="s">
        <v>38</v>
      </c>
      <c r="C56" s="69">
        <v>1760000</v>
      </c>
      <c r="D56" s="69">
        <v>1760000</v>
      </c>
      <c r="E56" s="44">
        <v>1023895.62</v>
      </c>
      <c r="F56" s="45">
        <f>E56/(D56/100)</f>
        <v>58.175887500000002</v>
      </c>
    </row>
    <row r="57" spans="2:7" s="1" customFormat="1" ht="15.75" thickBot="1" x14ac:dyDescent="0.25">
      <c r="B57" s="46" t="s">
        <v>22</v>
      </c>
      <c r="C57" s="47">
        <v>2000000</v>
      </c>
      <c r="D57" s="70">
        <v>2000000</v>
      </c>
      <c r="E57" s="47">
        <v>-1674371.07</v>
      </c>
      <c r="F57" s="48">
        <f>E57/(D57/100)</f>
        <v>-83.718553499999999</v>
      </c>
    </row>
    <row r="58" spans="2:7" s="1" customFormat="1" ht="15.75" thickBot="1" x14ac:dyDescent="0.25">
      <c r="B58" s="50" t="s">
        <v>67</v>
      </c>
      <c r="C58" s="51">
        <f>SUM(C54:C57)</f>
        <v>2548000</v>
      </c>
      <c r="D58" s="51">
        <f>SUM(D54:D57)</f>
        <v>2548000</v>
      </c>
      <c r="E58" s="51">
        <f>SUM(E54:E57)</f>
        <v>-894514.77</v>
      </c>
      <c r="F58" s="52">
        <f>E58/(D58/100)</f>
        <v>-35.10654513343799</v>
      </c>
    </row>
    <row r="59" spans="2:7" ht="13.5" thickTop="1" x14ac:dyDescent="0.2"/>
    <row r="60" spans="2:7" x14ac:dyDescent="0.2">
      <c r="B60" s="5"/>
      <c r="C60" s="5"/>
      <c r="D60" s="5"/>
      <c r="E60" s="5"/>
      <c r="F60" s="5"/>
    </row>
    <row r="61" spans="2:7" x14ac:dyDescent="0.2">
      <c r="B61" s="5"/>
      <c r="C61" s="5"/>
      <c r="D61" s="5"/>
      <c r="E61" s="5"/>
      <c r="F61" s="5"/>
    </row>
    <row r="62" spans="2:7" x14ac:dyDescent="0.2">
      <c r="B62" s="5"/>
      <c r="C62" s="5"/>
      <c r="D62" s="5"/>
      <c r="E62" s="5"/>
      <c r="F62" s="5"/>
    </row>
    <row r="63" spans="2:7" ht="16.5" thickBot="1" x14ac:dyDescent="0.3">
      <c r="B63" s="60" t="s">
        <v>55</v>
      </c>
      <c r="C63" s="78"/>
      <c r="D63" s="78"/>
      <c r="E63" s="78"/>
      <c r="F63" s="78"/>
    </row>
    <row r="64" spans="2:7" ht="15" x14ac:dyDescent="0.2">
      <c r="B64" s="75"/>
      <c r="C64" s="73" t="s">
        <v>63</v>
      </c>
      <c r="D64" s="73" t="s">
        <v>64</v>
      </c>
      <c r="E64" s="73" t="s">
        <v>65</v>
      </c>
      <c r="F64" s="74"/>
    </row>
    <row r="65" spans="2:6" x14ac:dyDescent="0.2">
      <c r="B65" s="21" t="s">
        <v>50</v>
      </c>
      <c r="C65" s="61">
        <v>29519500</v>
      </c>
      <c r="D65" s="61">
        <v>29435500</v>
      </c>
      <c r="E65" s="61">
        <v>6912207.0199999996</v>
      </c>
      <c r="F65" s="62">
        <f>E65/(D65/100)</f>
        <v>23.482553447367973</v>
      </c>
    </row>
    <row r="66" spans="2:6" x14ac:dyDescent="0.2">
      <c r="B66" s="21" t="s">
        <v>51</v>
      </c>
      <c r="C66" s="61">
        <v>2680800</v>
      </c>
      <c r="D66" s="61">
        <v>2727500</v>
      </c>
      <c r="E66" s="61">
        <v>607620.6</v>
      </c>
      <c r="F66" s="57">
        <f>E66/(D66/100)</f>
        <v>22.277565536205316</v>
      </c>
    </row>
    <row r="67" spans="2:6" x14ac:dyDescent="0.2">
      <c r="B67" s="21" t="s">
        <v>53</v>
      </c>
      <c r="C67" s="61">
        <v>300000</v>
      </c>
      <c r="D67" s="61">
        <v>300000</v>
      </c>
      <c r="E67" s="61">
        <v>99330</v>
      </c>
      <c r="F67" s="57">
        <f>E67/(D67/100)</f>
        <v>33.11</v>
      </c>
    </row>
    <row r="68" spans="2:6" x14ac:dyDescent="0.2">
      <c r="B68" s="21" t="s">
        <v>52</v>
      </c>
      <c r="C68" s="61">
        <v>12280700</v>
      </c>
      <c r="D68" s="61">
        <v>12318000</v>
      </c>
      <c r="E68" s="61">
        <v>5906296.5300000003</v>
      </c>
      <c r="F68" s="57">
        <f>E68/(D68/100)</f>
        <v>47.948502435460306</v>
      </c>
    </row>
    <row r="69" spans="2:6" x14ac:dyDescent="0.2">
      <c r="B69" s="63" t="s">
        <v>66</v>
      </c>
      <c r="C69" s="64">
        <f>SUM(C65:C68)</f>
        <v>44781000</v>
      </c>
      <c r="D69" s="64">
        <f>SUM(D65:D68)</f>
        <v>44781000</v>
      </c>
      <c r="E69" s="64">
        <f>SUM(E65:E68)</f>
        <v>13525454.149999999</v>
      </c>
      <c r="F69" s="65">
        <f>E69/(D69/100)</f>
        <v>30.203555414126523</v>
      </c>
    </row>
    <row r="70" spans="2:6" x14ac:dyDescent="0.2">
      <c r="B70" s="56"/>
      <c r="C70" s="29"/>
      <c r="D70" s="29"/>
      <c r="E70" s="29"/>
      <c r="F70" s="57"/>
    </row>
    <row r="71" spans="2:6" ht="13.5" thickBot="1" x14ac:dyDescent="0.25">
      <c r="B71" s="58"/>
      <c r="C71" s="30"/>
      <c r="D71" s="30"/>
      <c r="E71" s="30"/>
      <c r="F71" s="59"/>
    </row>
  </sheetData>
  <mergeCells count="2">
    <mergeCell ref="B1:F1"/>
    <mergeCell ref="C63:F63"/>
  </mergeCells>
  <phoneticPr fontId="4" type="noConversion"/>
  <pageMargins left="0.43" right="0.51" top="0.2" bottom="0.2" header="0.38" footer="0.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Tomášek Radim</dc:creator>
  <cp:lastModifiedBy>Hana Wranová</cp:lastModifiedBy>
  <cp:lastPrinted>2015-04-16T10:24:51Z</cp:lastPrinted>
  <dcterms:created xsi:type="dcterms:W3CDTF">2005-11-09T18:54:19Z</dcterms:created>
  <dcterms:modified xsi:type="dcterms:W3CDTF">2015-04-16T10:32:47Z</dcterms:modified>
</cp:coreProperties>
</file>